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I\Downloads\Уфимский\"/>
    </mc:Choice>
  </mc:AlternateContent>
  <bookViews>
    <workbookView xWindow="0" yWindow="0" windowWidth="20490" windowHeight="762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3" i="1" l="1"/>
  <c r="A193" i="1"/>
  <c r="L192" i="1"/>
  <c r="J192" i="1"/>
  <c r="I192" i="1"/>
  <c r="H192" i="1"/>
  <c r="B183" i="1"/>
  <c r="A183" i="1"/>
  <c r="L182" i="1"/>
  <c r="L193" i="1" s="1"/>
  <c r="J182" i="1"/>
  <c r="I182" i="1"/>
  <c r="I193" i="1" s="1"/>
  <c r="H182" i="1"/>
  <c r="H193" i="1" s="1"/>
  <c r="G182" i="1"/>
  <c r="G193" i="1" s="1"/>
  <c r="F182" i="1"/>
  <c r="F193" i="1" s="1"/>
  <c r="B174" i="1"/>
  <c r="A174" i="1"/>
  <c r="L173" i="1"/>
  <c r="J173" i="1"/>
  <c r="I173" i="1"/>
  <c r="I174" i="1" s="1"/>
  <c r="H173" i="1"/>
  <c r="G173" i="1"/>
  <c r="B164" i="1"/>
  <c r="A164" i="1"/>
  <c r="L163" i="1"/>
  <c r="J163" i="1"/>
  <c r="J174" i="1" s="1"/>
  <c r="I163" i="1"/>
  <c r="H163" i="1"/>
  <c r="G163" i="1"/>
  <c r="F163" i="1"/>
  <c r="F174" i="1" s="1"/>
  <c r="I155" i="1"/>
  <c r="H155" i="1"/>
  <c r="G155" i="1"/>
  <c r="F155" i="1"/>
  <c r="B155" i="1"/>
  <c r="A155" i="1"/>
  <c r="L154" i="1"/>
  <c r="J154" i="1"/>
  <c r="B145" i="1"/>
  <c r="A145" i="1"/>
  <c r="L144" i="1"/>
  <c r="J144" i="1"/>
  <c r="J155" i="1" s="1"/>
  <c r="F136" i="1"/>
  <c r="B136" i="1"/>
  <c r="A136" i="1"/>
  <c r="L135" i="1"/>
  <c r="I135" i="1"/>
  <c r="B126" i="1"/>
  <c r="A126" i="1"/>
  <c r="L125" i="1"/>
  <c r="J125" i="1"/>
  <c r="J136" i="1" s="1"/>
  <c r="I125" i="1"/>
  <c r="I136" i="1" s="1"/>
  <c r="H125" i="1"/>
  <c r="H136" i="1" s="1"/>
  <c r="G125" i="1"/>
  <c r="G136" i="1" s="1"/>
  <c r="F117" i="1"/>
  <c r="B117" i="1"/>
  <c r="A117" i="1"/>
  <c r="L116" i="1"/>
  <c r="J116" i="1"/>
  <c r="J117" i="1" s="1"/>
  <c r="I116" i="1"/>
  <c r="I117" i="1" s="1"/>
  <c r="H116" i="1"/>
  <c r="H117" i="1" s="1"/>
  <c r="G116" i="1"/>
  <c r="G117" i="1" s="1"/>
  <c r="B107" i="1"/>
  <c r="A107" i="1"/>
  <c r="L106" i="1"/>
  <c r="L98" i="1"/>
  <c r="J98" i="1"/>
  <c r="I98" i="1"/>
  <c r="H98" i="1"/>
  <c r="G98" i="1"/>
  <c r="F98" i="1"/>
  <c r="B98" i="1"/>
  <c r="A98" i="1"/>
  <c r="B88" i="1"/>
  <c r="A88" i="1"/>
  <c r="F79" i="1"/>
  <c r="B79" i="1"/>
  <c r="A79" i="1"/>
  <c r="L78" i="1"/>
  <c r="B69" i="1"/>
  <c r="A69" i="1"/>
  <c r="L68" i="1"/>
  <c r="J68" i="1"/>
  <c r="J79" i="1" s="1"/>
  <c r="I68" i="1"/>
  <c r="I79" i="1" s="1"/>
  <c r="H68" i="1"/>
  <c r="H79" i="1" s="1"/>
  <c r="G68" i="1"/>
  <c r="G79" i="1" s="1"/>
  <c r="F60" i="1"/>
  <c r="B60" i="1"/>
  <c r="A60" i="1"/>
  <c r="L59" i="1"/>
  <c r="L60" i="1" s="1"/>
  <c r="J59" i="1"/>
  <c r="J60" i="1" s="1"/>
  <c r="H59" i="1"/>
  <c r="G59" i="1"/>
  <c r="B50" i="1"/>
  <c r="A50" i="1"/>
  <c r="I49" i="1"/>
  <c r="I60" i="1" s="1"/>
  <c r="H49" i="1"/>
  <c r="G49" i="1"/>
  <c r="K42" i="1"/>
  <c r="F42" i="1"/>
  <c r="B42" i="1"/>
  <c r="A42" i="1"/>
  <c r="B32" i="1"/>
  <c r="A32" i="1"/>
  <c r="L31" i="1"/>
  <c r="L42" i="1" s="1"/>
  <c r="J31" i="1"/>
  <c r="J42" i="1" s="1"/>
  <c r="I31" i="1"/>
  <c r="I42" i="1" s="1"/>
  <c r="H31" i="1"/>
  <c r="H42" i="1" s="1"/>
  <c r="G31" i="1"/>
  <c r="G42" i="1" s="1"/>
  <c r="F23" i="1"/>
  <c r="B23" i="1"/>
  <c r="A23" i="1"/>
  <c r="L22" i="1"/>
  <c r="J22" i="1"/>
  <c r="I22" i="1"/>
  <c r="H22" i="1"/>
  <c r="G22" i="1"/>
  <c r="B13" i="1"/>
  <c r="A13" i="1"/>
  <c r="L12" i="1"/>
  <c r="J12" i="1"/>
  <c r="I12" i="1"/>
  <c r="H12" i="1"/>
  <c r="G12" i="1"/>
  <c r="H174" i="1" l="1"/>
  <c r="J193" i="1"/>
  <c r="L155" i="1"/>
  <c r="G23" i="1"/>
  <c r="I23" i="1"/>
  <c r="G60" i="1"/>
  <c r="G174" i="1"/>
  <c r="J23" i="1"/>
  <c r="H60" i="1"/>
  <c r="H23" i="1"/>
  <c r="L174" i="1"/>
  <c r="L136" i="1"/>
  <c r="L117" i="1"/>
  <c r="L79" i="1"/>
</calcChain>
</file>

<file path=xl/sharedStrings.xml><?xml version="1.0" encoding="utf-8"?>
<sst xmlns="http://schemas.openxmlformats.org/spreadsheetml/2006/main" count="389" uniqueCount="160">
  <si>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</si>
  <si>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</si>
  <si>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</si>
  <si>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</si>
  <si>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</si>
  <si>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</si>
  <si>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</si>
  <si>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</si>
  <si>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</si>
  <si>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</si>
  <si>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</si>
  <si>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</si>
  <si>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</si>
  <si>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</si>
  <si>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</si>
  <si>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</si>
  <si>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</si>
  <si>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</si>
  <si>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</si>
  <si>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</si>
  <si>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</si>
  <si>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</si>
  <si>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</si>
  <si>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</si>
  <si>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</si>
  <si>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</si>
  <si>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</si>
  <si>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</si>
  <si>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</si>
  <si>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</si>
  <si>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</si>
  <si>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</si>
  <si>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</si>
  <si>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</si>
  <si>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</si>
  <si>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Макаронные изделия отварные. Тефтели п/ф с томатным соусом</t>
  </si>
  <si>
    <t>Кисель  из концентрата на плодовых экстрактах</t>
  </si>
  <si>
    <t>Хлеб пшеничный</t>
  </si>
  <si>
    <t xml:space="preserve">Сыр порционно </t>
  </si>
  <si>
    <t>270</t>
  </si>
  <si>
    <t>227; 2</t>
  </si>
  <si>
    <t>Салат  из белокочанной капусты</t>
  </si>
  <si>
    <t>Суп картофельный с макаронными изделиями</t>
  </si>
  <si>
    <t>Филе грудки, припущенное с овощами</t>
  </si>
  <si>
    <t>Картофельное пюре</t>
  </si>
  <si>
    <t>Напиток  витаминный "Витошка"</t>
  </si>
  <si>
    <t>Хлеб ржаной</t>
  </si>
  <si>
    <t>200</t>
  </si>
  <si>
    <t>90</t>
  </si>
  <si>
    <t>180</t>
  </si>
  <si>
    <t>от 7 до 11 лет</t>
  </si>
  <si>
    <t>Каша пшенная молочная жидкая</t>
  </si>
  <si>
    <t>Чай с сахаром</t>
  </si>
  <si>
    <t>Яблоко</t>
  </si>
  <si>
    <t>кисломол.</t>
  </si>
  <si>
    <t>Йогурт</t>
  </si>
  <si>
    <t>185</t>
  </si>
  <si>
    <t>9,1</t>
  </si>
  <si>
    <t>1</t>
  </si>
  <si>
    <t>Винегрет овощной</t>
  </si>
  <si>
    <t>Рассольник домашний со сметаной</t>
  </si>
  <si>
    <t>Котлеты п/ф с томатным соусом</t>
  </si>
  <si>
    <t>Каша гречневая рассыпчатая</t>
  </si>
  <si>
    <t>Компот из сухофруктов</t>
  </si>
  <si>
    <t>хлеб  ржаной</t>
  </si>
  <si>
    <t>17</t>
  </si>
  <si>
    <t>16</t>
  </si>
  <si>
    <t>0</t>
  </si>
  <si>
    <t>205</t>
  </si>
  <si>
    <t xml:space="preserve">Рыба, тушеная в томате с овощами. Картофельное пюре. </t>
  </si>
  <si>
    <t>300</t>
  </si>
  <si>
    <t>295</t>
  </si>
  <si>
    <t>80; 138</t>
  </si>
  <si>
    <t>Салат витаминный</t>
  </si>
  <si>
    <t>Суп -лапша домашняя на мясном бульоне</t>
  </si>
  <si>
    <t>Плов из курицы</t>
  </si>
  <si>
    <t>Сок фруктовый</t>
  </si>
  <si>
    <t>хлеб ржаной</t>
  </si>
  <si>
    <t>9</t>
  </si>
  <si>
    <t>ПРСОКДЕ</t>
  </si>
  <si>
    <t>102,3</t>
  </si>
  <si>
    <t>Каша молочная "Дружба"</t>
  </si>
  <si>
    <t>Какао с молоком сгущенным</t>
  </si>
  <si>
    <t>Плюшки московские</t>
  </si>
  <si>
    <t>Мандарины</t>
  </si>
  <si>
    <t>сыр</t>
  </si>
  <si>
    <t>100</t>
  </si>
  <si>
    <t>60</t>
  </si>
  <si>
    <t>Салат из моркови</t>
  </si>
  <si>
    <t xml:space="preserve">Борщ с капустой и картофелем </t>
  </si>
  <si>
    <t>Рыба, запеченная с картофелем</t>
  </si>
  <si>
    <t>Компот из смеси  сухофруктов</t>
  </si>
  <si>
    <t>265</t>
  </si>
  <si>
    <t>13,6</t>
  </si>
  <si>
    <t>18</t>
  </si>
  <si>
    <t>26</t>
  </si>
  <si>
    <t>Салат из белокочанной капусты</t>
  </si>
  <si>
    <t>Напиток витаминный "Витошка"</t>
  </si>
  <si>
    <t>2</t>
  </si>
  <si>
    <t>4</t>
  </si>
  <si>
    <t>83</t>
  </si>
  <si>
    <t>130</t>
  </si>
  <si>
    <t>Банан</t>
  </si>
  <si>
    <t>Салат  из свеклы с яблоками</t>
  </si>
  <si>
    <t>Рассольник ленинградский</t>
  </si>
  <si>
    <t>Тефтели п/ф с томатным соусом</t>
  </si>
  <si>
    <t>Капуста тушеная</t>
  </si>
  <si>
    <t xml:space="preserve">Компот из свежих плодов </t>
  </si>
  <si>
    <t>Хлеб  ржаной</t>
  </si>
  <si>
    <t>208</t>
  </si>
  <si>
    <t>150</t>
  </si>
  <si>
    <t>14</t>
  </si>
  <si>
    <t>17,2</t>
  </si>
  <si>
    <t xml:space="preserve">Каша гречневая рассыпчатая. Филе грудки, припущенное с овощами </t>
  </si>
  <si>
    <t>275</t>
  </si>
  <si>
    <t>173; 12</t>
  </si>
  <si>
    <t>Салат  "Степной"</t>
  </si>
  <si>
    <t>Свекольник</t>
  </si>
  <si>
    <t>Котлеты п/ф  с томатным соусом</t>
  </si>
  <si>
    <t>Макаронные изделия отварные</t>
  </si>
  <si>
    <t>260</t>
  </si>
  <si>
    <t>0,2</t>
  </si>
  <si>
    <t>0,4</t>
  </si>
  <si>
    <t>Каша "Артек" молочная вязкая</t>
  </si>
  <si>
    <t>Чай с лимоном и сахаром</t>
  </si>
  <si>
    <t>Булочка "Веснушка"</t>
  </si>
  <si>
    <t>Салат "Здоровье"</t>
  </si>
  <si>
    <t>Суп картофельный с бобовыми</t>
  </si>
  <si>
    <t>Рыба, тушеная  в томате с овощами</t>
  </si>
  <si>
    <t>Рагу из овощей</t>
  </si>
  <si>
    <t>120</t>
  </si>
  <si>
    <t>175</t>
  </si>
  <si>
    <t>62</t>
  </si>
  <si>
    <t>6</t>
  </si>
  <si>
    <t>Суп из овощей</t>
  </si>
  <si>
    <t>250</t>
  </si>
  <si>
    <t>12</t>
  </si>
  <si>
    <t>21</t>
  </si>
  <si>
    <t>28</t>
  </si>
  <si>
    <t>Макаронные изделия отварные. Котлеты п/ф с томатным соусом</t>
  </si>
  <si>
    <t>227; 1</t>
  </si>
  <si>
    <t>Суп картофельный с крупой</t>
  </si>
  <si>
    <t>Рагу из птицы</t>
  </si>
  <si>
    <t>230</t>
  </si>
  <si>
    <t>Каша овсяная молочная жидкая</t>
  </si>
  <si>
    <t>Кисель из концентрата на плодовых экстрактах</t>
  </si>
  <si>
    <t xml:space="preserve">Йогурт </t>
  </si>
  <si>
    <t>Булочка домашняя</t>
  </si>
  <si>
    <t>кисломолочное</t>
  </si>
  <si>
    <t>Салат из свеклы с растительным маслом</t>
  </si>
  <si>
    <t>Щи из свежей  капусты со сметаной</t>
  </si>
  <si>
    <t>14,1</t>
  </si>
  <si>
    <t>14,3</t>
  </si>
  <si>
    <t>Картофельное пюре. Тефтели п/ф с томатным соусом</t>
  </si>
  <si>
    <t>310</t>
  </si>
  <si>
    <t>138; 2</t>
  </si>
  <si>
    <t>Директор</t>
  </si>
  <si>
    <t>01.09.2023</t>
  </si>
  <si>
    <t>МБОУ СОШ с.Уфимский</t>
  </si>
  <si>
    <t>Кашкарова З.К.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</si>
</sst>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4" borderId="2" xfId="0" applyFill="1" applyBorder="1" applyProtection="1">
      <protection locked="0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0" fillId="2" borderId="2" xfId="0" applyFill="1" applyBorder="1" applyAlignment="1" applyProtection="1">
      <alignment vertical="top"/>
      <protection locked="0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1" fontId="0" fillId="2" borderId="2" xfId="0" applyNumberFormat="1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 vertical="top"/>
      <protection locked="0"/>
    </xf>
    <xf numFmtId="1" fontId="0" fillId="2" borderId="17" xfId="0" applyNumberFormat="1" applyFill="1" applyBorder="1" applyAlignment="1" applyProtection="1">
      <alignment horizontal="center" vertical="top"/>
      <protection locked="0"/>
    </xf>
    <xf numFmtId="1" fontId="0" fillId="2" borderId="15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alignment vertical="top" wrapText="1"/>
      <protection locked="0"/>
    </xf>
    <xf numFmtId="2" fontId="0" fillId="2" borderId="2" xfId="0" applyNumberForma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2" fontId="0" fillId="4" borderId="2" xfId="0" applyNumberFormat="1" applyFill="1" applyBorder="1" applyAlignment="1" applyProtection="1">
      <alignment horizontal="center" vertical="top"/>
      <protection locked="0"/>
    </xf>
    <xf numFmtId="2" fontId="0" fillId="2" borderId="2" xfId="0" applyNumberFormat="1" applyFill="1" applyBorder="1" applyAlignment="1" applyProtection="1">
      <alignment horizontal="center" vertical="top"/>
      <protection locked="0"/>
    </xf>
    <xf numFmtId="0" fontId="0" fillId="0" borderId="0" xfId="0" applyAlignment="1">
      <alignment horizontal="center" vertical="top"/>
    </xf>
    <xf numFmtId="0" fontId="0" fillId="2" borderId="2" xfId="0" applyFill="1" applyBorder="1" applyAlignment="1" applyProtection="1">
      <alignment horizontal="center" vertical="top"/>
      <protection locked="0"/>
    </xf>
    <xf numFmtId="1" fontId="0" fillId="2" borderId="23" xfId="0" applyNumberFormat="1" applyFill="1" applyBorder="1" applyAlignment="1" applyProtection="1">
      <alignment horizontal="center" vertical="top"/>
      <protection locked="0"/>
    </xf>
    <xf numFmtId="1" fontId="2" fillId="0" borderId="2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49" fontId="0" fillId="2" borderId="17" xfId="0" applyNumberFormat="1" applyFill="1" applyBorder="1" applyAlignment="1" applyProtection="1">
      <alignment horizontal="center" vertical="top"/>
      <protection locked="0"/>
    </xf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2" fillId="3" borderId="3" xfId="0" applyNumberFormat="1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alignment vertical="top"/>
      <protection locked="0"/>
    </xf>
    <xf numFmtId="1" fontId="0" fillId="2" borderId="3" xfId="0" applyNumberFormat="1" applyFill="1" applyBorder="1" applyAlignment="1" applyProtection="1">
      <alignment horizontal="center" vertical="top"/>
      <protection locked="0"/>
    </xf>
    <xf numFmtId="2" fontId="0" fillId="2" borderId="2" xfId="0" applyNumberFormat="1" applyFill="1" applyBorder="1" applyAlignment="1" applyProtection="1">
      <alignment vertical="top"/>
      <protection locked="0"/>
    </xf>
    <xf numFmtId="49" fontId="0" fillId="2" borderId="23" xfId="0" applyNumberFormat="1" applyFill="1" applyBorder="1" applyAlignment="1" applyProtection="1">
      <alignment horizontal="center" vertical="top"/>
      <protection locked="0"/>
    </xf>
    <xf numFmtId="49" fontId="2" fillId="0" borderId="2" xfId="0" applyNumberFormat="1" applyFont="1" applyBorder="1" applyAlignment="1">
      <alignment horizontal="center" vertical="top" wrapText="1"/>
    </xf>
    <xf numFmtId="0" fontId="0" fillId="0" borderId="5" xfId="0" applyBorder="1" applyAlignment="1">
      <alignment vertical="top"/>
    </xf>
    <xf numFmtId="1" fontId="0" fillId="2" borderId="5" xfId="0" applyNumberFormat="1" applyFill="1" applyBorder="1" applyAlignment="1" applyProtection="1">
      <alignment horizontal="center" vertical="top"/>
      <protection locked="0"/>
    </xf>
    <xf numFmtId="49" fontId="0" fillId="2" borderId="5" xfId="0" applyNumberFormat="1" applyFill="1" applyBorder="1" applyAlignment="1" applyProtection="1">
      <alignment horizontal="center" vertical="top"/>
      <protection locked="0"/>
    </xf>
    <xf numFmtId="1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5" xfId="0" applyFill="1" applyBorder="1" applyAlignment="1" applyProtection="1">
      <alignment horizontal="center" vertical="top"/>
      <protection locked="0"/>
    </xf>
    <xf numFmtId="2" fontId="0" fillId="2" borderId="5" xfId="0" applyNumberForma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1" xfId="0" applyBorder="1" applyAlignment="1">
      <alignment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49" fontId="0" fillId="2" borderId="15" xfId="0" applyNumberForma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horizontal="center" vertical="top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5" xfId="0" applyFill="1" applyBorder="1" applyAlignment="1" applyProtection="1">
      <alignment vertical="top" wrapText="1"/>
      <protection locked="0"/>
    </xf>
    <xf numFmtId="0" fontId="0" fillId="2" borderId="5" xfId="0" applyFill="1" applyBorder="1" applyAlignment="1" applyProtection="1">
      <alignment vertical="top"/>
      <protection locked="0"/>
    </xf>
    <xf numFmtId="0" fontId="0" fillId="2" borderId="3" xfId="0" applyFill="1" applyBorder="1" applyAlignment="1" applyProtection="1">
      <alignment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49" fontId="2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 x14ac:dyDescent="0.25">
      <c r="A1" s="1" t="s">
        <v>6</v>
      </c>
      <c r="C1" s="99" t="s">
        <v>158</v>
      </c>
      <c r="D1" s="100"/>
      <c r="E1" s="100"/>
      <c r="F1" s="13" t="s">
        <v>14</v>
      </c>
      <c r="G1" s="2" t="s">
        <v>15</v>
      </c>
      <c r="H1" s="101" t="s">
        <v>156</v>
      </c>
      <c r="I1" s="101"/>
      <c r="J1" s="101"/>
      <c r="K1" s="101"/>
    </row>
    <row r="2" spans="1:12" ht="18" x14ac:dyDescent="0.2">
      <c r="A2" s="33" t="s">
        <v>5</v>
      </c>
      <c r="C2" s="2"/>
      <c r="G2" s="2" t="s">
        <v>16</v>
      </c>
      <c r="H2" s="101" t="s">
        <v>159</v>
      </c>
      <c r="I2" s="101"/>
      <c r="J2" s="101"/>
      <c r="K2" s="101"/>
    </row>
    <row r="3" spans="1:12" ht="17.25" customHeight="1" x14ac:dyDescent="0.2">
      <c r="A3" s="4" t="s">
        <v>7</v>
      </c>
      <c r="C3" s="2"/>
      <c r="D3" s="3"/>
      <c r="E3" s="36" t="s">
        <v>50</v>
      </c>
      <c r="G3" s="2" t="s">
        <v>17</v>
      </c>
      <c r="H3" s="102" t="s">
        <v>157</v>
      </c>
      <c r="I3" s="102"/>
      <c r="J3" s="102"/>
      <c r="K3" s="102"/>
    </row>
    <row r="4" spans="1:12" ht="13.5" thickBot="1" x14ac:dyDescent="0.25">
      <c r="C4" s="2"/>
      <c r="D4" s="4"/>
    </row>
    <row r="5" spans="1:12" ht="34.5" thickBot="1" x14ac:dyDescent="0.25">
      <c r="A5" s="42" t="s">
        <v>12</v>
      </c>
      <c r="B5" s="43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12" ht="30" x14ac:dyDescent="0.25">
      <c r="A6" s="21">
        <v>1</v>
      </c>
      <c r="B6" s="22">
        <v>1</v>
      </c>
      <c r="C6" s="23" t="s">
        <v>18</v>
      </c>
      <c r="D6" s="48" t="s">
        <v>19</v>
      </c>
      <c r="E6" s="45" t="s">
        <v>35</v>
      </c>
      <c r="F6" s="50" t="s">
        <v>39</v>
      </c>
      <c r="G6" s="51">
        <v>20.6</v>
      </c>
      <c r="H6" s="51">
        <v>18.7</v>
      </c>
      <c r="I6" s="53">
        <v>53.4</v>
      </c>
      <c r="J6" s="37">
        <v>476</v>
      </c>
      <c r="K6" s="37" t="s">
        <v>40</v>
      </c>
      <c r="L6" s="37">
        <v>49.19</v>
      </c>
    </row>
    <row r="7" spans="1:12" ht="15.75" thickBot="1" x14ac:dyDescent="0.3">
      <c r="A7" s="24"/>
      <c r="B7" s="16"/>
      <c r="C7" s="11"/>
      <c r="D7" s="49" t="s">
        <v>20</v>
      </c>
      <c r="E7" s="46" t="s">
        <v>36</v>
      </c>
      <c r="F7" s="51">
        <v>200</v>
      </c>
      <c r="G7" s="51">
        <v>0</v>
      </c>
      <c r="H7" s="51">
        <v>0</v>
      </c>
      <c r="I7" s="53">
        <v>20</v>
      </c>
      <c r="J7" s="40">
        <v>76</v>
      </c>
      <c r="K7" s="41">
        <v>291</v>
      </c>
      <c r="L7" s="40">
        <v>5.0999999999999996</v>
      </c>
    </row>
    <row r="8" spans="1:12" ht="27" customHeight="1" x14ac:dyDescent="0.25">
      <c r="A8" s="24"/>
      <c r="B8" s="16"/>
      <c r="C8" s="11"/>
      <c r="D8" s="49" t="s">
        <v>21</v>
      </c>
      <c r="E8" s="47" t="s">
        <v>37</v>
      </c>
      <c r="F8" s="52">
        <v>50</v>
      </c>
      <c r="G8" s="52">
        <v>4</v>
      </c>
      <c r="H8" s="52">
        <v>1</v>
      </c>
      <c r="I8" s="54">
        <v>17</v>
      </c>
      <c r="J8" s="40">
        <v>85</v>
      </c>
      <c r="K8" s="41">
        <v>1.1000000000000001</v>
      </c>
      <c r="L8" s="40">
        <v>3.95</v>
      </c>
    </row>
    <row r="9" spans="1:12" ht="15.75" thickBot="1" x14ac:dyDescent="0.3">
      <c r="A9" s="24"/>
      <c r="B9" s="16"/>
      <c r="C9" s="11"/>
      <c r="D9" s="49" t="s">
        <v>22</v>
      </c>
      <c r="E9" s="39"/>
      <c r="F9" s="40"/>
      <c r="G9" s="40"/>
      <c r="H9" s="40"/>
      <c r="I9" s="40"/>
      <c r="J9" s="40"/>
      <c r="K9" s="41"/>
      <c r="L9" s="40"/>
    </row>
    <row r="10" spans="1:12" ht="15" x14ac:dyDescent="0.25">
      <c r="A10" s="24"/>
      <c r="B10" s="16"/>
      <c r="C10" s="11"/>
      <c r="D10" s="47" t="s">
        <v>85</v>
      </c>
      <c r="E10" s="48" t="s">
        <v>38</v>
      </c>
      <c r="F10" s="40">
        <v>10</v>
      </c>
      <c r="G10" s="40">
        <v>3</v>
      </c>
      <c r="H10" s="40">
        <v>3</v>
      </c>
      <c r="I10" s="40">
        <v>0</v>
      </c>
      <c r="J10" s="40">
        <v>36</v>
      </c>
      <c r="K10" s="41">
        <v>1</v>
      </c>
      <c r="L10" s="40">
        <v>6.2</v>
      </c>
    </row>
    <row r="11" spans="1:12" ht="15" x14ac:dyDescent="0.25">
      <c r="A11" s="24"/>
      <c r="B11" s="16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5"/>
      <c r="B12" s="18"/>
      <c r="C12" s="8"/>
      <c r="D12" s="19" t="s">
        <v>31</v>
      </c>
      <c r="E12" s="9"/>
      <c r="F12" s="65">
        <v>530</v>
      </c>
      <c r="G12" s="65">
        <f>SUM(G6:G11)</f>
        <v>27.6</v>
      </c>
      <c r="H12" s="65">
        <f>SUM(H6:H11)</f>
        <v>22.7</v>
      </c>
      <c r="I12" s="65">
        <f>SUM(I6:I11)</f>
        <v>90.4</v>
      </c>
      <c r="J12" s="20">
        <f>SUM(J6:J11)</f>
        <v>673</v>
      </c>
      <c r="K12" s="26"/>
      <c r="L12" s="20">
        <f>SUM(L6:L11)</f>
        <v>64.44</v>
      </c>
    </row>
    <row r="13" spans="1:12" ht="15" x14ac:dyDescent="0.25">
      <c r="A13" s="27">
        <f>A6</f>
        <v>1</v>
      </c>
      <c r="B13" s="14">
        <f>B6</f>
        <v>1</v>
      </c>
      <c r="C13" s="10" t="s">
        <v>23</v>
      </c>
      <c r="D13" s="7" t="s">
        <v>24</v>
      </c>
      <c r="E13" s="55" t="s">
        <v>41</v>
      </c>
      <c r="F13" s="58">
        <v>80</v>
      </c>
      <c r="G13" s="58">
        <v>2</v>
      </c>
      <c r="H13" s="58">
        <v>4</v>
      </c>
      <c r="I13" s="64">
        <v>9</v>
      </c>
      <c r="J13" s="58">
        <v>83</v>
      </c>
      <c r="K13" s="62">
        <v>6</v>
      </c>
      <c r="L13" s="59">
        <v>9.0500000000000007</v>
      </c>
    </row>
    <row r="14" spans="1:12" ht="15" x14ac:dyDescent="0.25">
      <c r="A14" s="24"/>
      <c r="B14" s="16"/>
      <c r="C14" s="11"/>
      <c r="D14" s="7" t="s">
        <v>25</v>
      </c>
      <c r="E14" s="56" t="s">
        <v>42</v>
      </c>
      <c r="F14" s="50" t="s">
        <v>47</v>
      </c>
      <c r="G14" s="51">
        <v>2</v>
      </c>
      <c r="H14" s="51">
        <v>2</v>
      </c>
      <c r="I14" s="53">
        <v>15</v>
      </c>
      <c r="J14" s="51">
        <v>89</v>
      </c>
      <c r="K14" s="63">
        <v>59</v>
      </c>
      <c r="L14" s="60">
        <v>8.8000000000000007</v>
      </c>
    </row>
    <row r="15" spans="1:12" ht="15" x14ac:dyDescent="0.25">
      <c r="A15" s="24"/>
      <c r="B15" s="16"/>
      <c r="C15" s="11"/>
      <c r="D15" s="7" t="s">
        <v>26</v>
      </c>
      <c r="E15" s="56" t="s">
        <v>43</v>
      </c>
      <c r="F15" s="50" t="s">
        <v>48</v>
      </c>
      <c r="G15" s="51">
        <v>22.93</v>
      </c>
      <c r="H15" s="51">
        <v>21</v>
      </c>
      <c r="I15" s="53">
        <v>4.7</v>
      </c>
      <c r="J15" s="51">
        <v>282</v>
      </c>
      <c r="K15" s="63">
        <v>12</v>
      </c>
      <c r="L15" s="60">
        <v>27.5</v>
      </c>
    </row>
    <row r="16" spans="1:12" ht="15" x14ac:dyDescent="0.25">
      <c r="A16" s="24"/>
      <c r="B16" s="16"/>
      <c r="C16" s="11"/>
      <c r="D16" s="7" t="s">
        <v>27</v>
      </c>
      <c r="E16" s="56" t="s">
        <v>44</v>
      </c>
      <c r="F16" s="50" t="s">
        <v>49</v>
      </c>
      <c r="G16" s="51">
        <v>4</v>
      </c>
      <c r="H16" s="51">
        <v>6</v>
      </c>
      <c r="I16" s="53">
        <v>24</v>
      </c>
      <c r="J16" s="51">
        <v>166</v>
      </c>
      <c r="K16" s="63">
        <v>138</v>
      </c>
      <c r="L16" s="60">
        <v>11.7</v>
      </c>
    </row>
    <row r="17" spans="1:12" ht="15" x14ac:dyDescent="0.25">
      <c r="A17" s="24"/>
      <c r="B17" s="16"/>
      <c r="C17" s="11"/>
      <c r="D17" s="7" t="s">
        <v>28</v>
      </c>
      <c r="E17" s="57" t="s">
        <v>45</v>
      </c>
      <c r="F17" s="51">
        <v>200</v>
      </c>
      <c r="G17" s="51">
        <v>0</v>
      </c>
      <c r="H17" s="51">
        <v>0</v>
      </c>
      <c r="I17" s="53">
        <v>15.8</v>
      </c>
      <c r="J17" s="51">
        <v>60</v>
      </c>
      <c r="K17" s="63">
        <v>279</v>
      </c>
      <c r="L17" s="61">
        <v>9.14</v>
      </c>
    </row>
    <row r="18" spans="1:12" ht="15" x14ac:dyDescent="0.25">
      <c r="A18" s="24"/>
      <c r="B18" s="16"/>
      <c r="C18" s="11"/>
      <c r="D18" s="7" t="s">
        <v>29</v>
      </c>
      <c r="E18" s="47" t="s">
        <v>37</v>
      </c>
      <c r="F18" s="51">
        <v>50</v>
      </c>
      <c r="G18" s="51">
        <v>4</v>
      </c>
      <c r="H18" s="51">
        <v>1</v>
      </c>
      <c r="I18" s="53">
        <v>17</v>
      </c>
      <c r="J18" s="51">
        <v>85</v>
      </c>
      <c r="K18" s="63">
        <v>1.1000000000000001</v>
      </c>
      <c r="L18" s="61">
        <v>3.95</v>
      </c>
    </row>
    <row r="19" spans="1:12" ht="15" x14ac:dyDescent="0.25">
      <c r="A19" s="24"/>
      <c r="B19" s="16"/>
      <c r="C19" s="11"/>
      <c r="D19" s="7" t="s">
        <v>30</v>
      </c>
      <c r="E19" s="49" t="s">
        <v>46</v>
      </c>
      <c r="F19" s="51">
        <v>40</v>
      </c>
      <c r="G19" s="51">
        <v>0</v>
      </c>
      <c r="H19" s="50">
        <v>0.4</v>
      </c>
      <c r="I19" s="53">
        <v>14</v>
      </c>
      <c r="J19" s="51">
        <v>68</v>
      </c>
      <c r="K19" s="63">
        <v>1.2</v>
      </c>
      <c r="L19" s="61">
        <v>2.4</v>
      </c>
    </row>
    <row r="20" spans="1:12" ht="15" x14ac:dyDescent="0.25">
      <c r="A20" s="24"/>
      <c r="B20" s="16"/>
      <c r="C20" s="11"/>
      <c r="D20" s="6"/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4"/>
      <c r="B21" s="16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5"/>
      <c r="B22" s="18"/>
      <c r="C22" s="8"/>
      <c r="D22" s="19" t="s">
        <v>31</v>
      </c>
      <c r="E22" s="12"/>
      <c r="F22" s="65">
        <v>840</v>
      </c>
      <c r="G22" s="65">
        <f>SUM(G13:G21)</f>
        <v>34.93</v>
      </c>
      <c r="H22" s="65">
        <f>SUM(H13:H21)</f>
        <v>34.4</v>
      </c>
      <c r="I22" s="65">
        <f>SUM(I13:I21)</f>
        <v>99.5</v>
      </c>
      <c r="J22" s="65">
        <f>SUM(J13:J21)</f>
        <v>833</v>
      </c>
      <c r="K22" s="26"/>
      <c r="L22" s="66">
        <f>SUM(L13:L21)</f>
        <v>72.540000000000006</v>
      </c>
    </row>
    <row r="23" spans="1:12" ht="15.75" customHeight="1" thickBot="1" x14ac:dyDescent="0.25">
      <c r="A23" s="28">
        <f>A6</f>
        <v>1</v>
      </c>
      <c r="B23" s="29">
        <f>B6</f>
        <v>1</v>
      </c>
      <c r="C23" s="97" t="s">
        <v>4</v>
      </c>
      <c r="D23" s="98"/>
      <c r="E23" s="30"/>
      <c r="F23" s="69">
        <f>F12+F22</f>
        <v>1370</v>
      </c>
      <c r="G23" s="69">
        <f t="shared" ref="G23:J23" si="0">G12+G22</f>
        <v>62.53</v>
      </c>
      <c r="H23" s="69">
        <f t="shared" si="0"/>
        <v>57.099999999999994</v>
      </c>
      <c r="I23" s="69">
        <f t="shared" si="0"/>
        <v>189.9</v>
      </c>
      <c r="J23" s="69">
        <f t="shared" si="0"/>
        <v>1506</v>
      </c>
      <c r="K23" s="31"/>
      <c r="L23" s="31">
        <v>136.97999999999999</v>
      </c>
    </row>
    <row r="24" spans="1:12" ht="15" x14ac:dyDescent="0.25">
      <c r="A24" s="15">
        <v>1</v>
      </c>
      <c r="B24" s="16">
        <v>2</v>
      </c>
      <c r="C24" s="23" t="s">
        <v>18</v>
      </c>
      <c r="D24" s="5" t="s">
        <v>19</v>
      </c>
      <c r="E24" s="46" t="s">
        <v>51</v>
      </c>
      <c r="F24" s="50" t="s">
        <v>56</v>
      </c>
      <c r="G24" s="51">
        <v>7</v>
      </c>
      <c r="H24" s="51">
        <v>8</v>
      </c>
      <c r="I24" s="53">
        <v>32</v>
      </c>
      <c r="J24" s="51">
        <v>224</v>
      </c>
      <c r="K24" s="63">
        <v>185</v>
      </c>
      <c r="L24" s="61">
        <v>19.989999999999998</v>
      </c>
    </row>
    <row r="25" spans="1:12" ht="15" x14ac:dyDescent="0.25">
      <c r="A25" s="15"/>
      <c r="B25" s="16"/>
      <c r="C25" s="11"/>
      <c r="D25" s="7" t="s">
        <v>20</v>
      </c>
      <c r="E25" s="49" t="s">
        <v>52</v>
      </c>
      <c r="F25" s="51">
        <v>200</v>
      </c>
      <c r="G25" s="50">
        <v>0.1</v>
      </c>
      <c r="H25" s="50">
        <v>0</v>
      </c>
      <c r="I25" s="67" t="s">
        <v>57</v>
      </c>
      <c r="J25" s="51">
        <v>35</v>
      </c>
      <c r="K25" s="63">
        <v>283</v>
      </c>
      <c r="L25" s="61">
        <v>1.7</v>
      </c>
    </row>
    <row r="26" spans="1:12" ht="15" x14ac:dyDescent="0.25">
      <c r="A26" s="15"/>
      <c r="B26" s="16"/>
      <c r="C26" s="11"/>
      <c r="D26" s="7" t="s">
        <v>54</v>
      </c>
      <c r="E26" s="49" t="s">
        <v>55</v>
      </c>
      <c r="F26" s="51">
        <v>200</v>
      </c>
      <c r="G26" s="51">
        <v>10</v>
      </c>
      <c r="H26" s="51">
        <v>6</v>
      </c>
      <c r="I26" s="53">
        <v>8</v>
      </c>
      <c r="J26" s="51">
        <v>173</v>
      </c>
      <c r="K26" s="63">
        <v>298</v>
      </c>
      <c r="L26" s="61">
        <v>22</v>
      </c>
    </row>
    <row r="27" spans="1:12" ht="15" x14ac:dyDescent="0.25">
      <c r="A27" s="15"/>
      <c r="B27" s="16"/>
      <c r="C27" s="11"/>
      <c r="D27" s="7" t="s">
        <v>21</v>
      </c>
      <c r="E27" s="47" t="s">
        <v>37</v>
      </c>
      <c r="F27" s="51">
        <v>50</v>
      </c>
      <c r="G27" s="51">
        <v>4</v>
      </c>
      <c r="H27" s="51">
        <v>1</v>
      </c>
      <c r="I27" s="53">
        <v>17</v>
      </c>
      <c r="J27" s="51">
        <v>85</v>
      </c>
      <c r="K27" s="63">
        <v>1.1000000000000001</v>
      </c>
      <c r="L27" s="61">
        <v>3.95</v>
      </c>
    </row>
    <row r="28" spans="1:12" ht="15" x14ac:dyDescent="0.25">
      <c r="A28" s="15"/>
      <c r="B28" s="16"/>
      <c r="C28" s="11"/>
      <c r="D28" s="7" t="s">
        <v>22</v>
      </c>
      <c r="E28" s="49" t="s">
        <v>53</v>
      </c>
      <c r="F28" s="51">
        <v>150</v>
      </c>
      <c r="G28" s="50" t="s">
        <v>58</v>
      </c>
      <c r="H28" s="51">
        <v>1</v>
      </c>
      <c r="I28" s="53">
        <v>15</v>
      </c>
      <c r="J28" s="51">
        <v>71</v>
      </c>
      <c r="K28" s="63">
        <v>11.29</v>
      </c>
      <c r="L28" s="61">
        <v>16.8</v>
      </c>
    </row>
    <row r="29" spans="1:12" ht="15" x14ac:dyDescent="0.25">
      <c r="A29" s="15"/>
      <c r="B29" s="16"/>
      <c r="C29" s="11"/>
      <c r="D29" s="44" t="s">
        <v>34</v>
      </c>
      <c r="E29" s="81"/>
      <c r="F29" s="40"/>
      <c r="G29" s="40"/>
      <c r="H29" s="40"/>
      <c r="I29" s="40"/>
      <c r="J29" s="40"/>
      <c r="K29" s="41"/>
      <c r="L29" s="40"/>
    </row>
    <row r="30" spans="1:12" ht="15" x14ac:dyDescent="0.25">
      <c r="A30" s="15"/>
      <c r="B30" s="16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7"/>
      <c r="B31" s="18"/>
      <c r="C31" s="8"/>
      <c r="D31" s="19" t="s">
        <v>31</v>
      </c>
      <c r="E31" s="9"/>
      <c r="F31" s="65">
        <v>785</v>
      </c>
      <c r="G31" s="65">
        <f>SUM(G24:G30)</f>
        <v>21.1</v>
      </c>
      <c r="H31" s="65">
        <f>SUM(H24:H30)</f>
        <v>16</v>
      </c>
      <c r="I31" s="65">
        <f>SUM(I24:I30)</f>
        <v>72</v>
      </c>
      <c r="J31" s="65">
        <f>SUM(J24:J30)</f>
        <v>588</v>
      </c>
      <c r="K31" s="26"/>
      <c r="L31" s="66">
        <f>SUM(L24:L30)</f>
        <v>64.44</v>
      </c>
    </row>
    <row r="32" spans="1:12" ht="15" x14ac:dyDescent="0.25">
      <c r="A32" s="14">
        <f>A24</f>
        <v>1</v>
      </c>
      <c r="B32" s="14">
        <f>B24</f>
        <v>2</v>
      </c>
      <c r="C32" s="10" t="s">
        <v>23</v>
      </c>
      <c r="D32" s="7" t="s">
        <v>24</v>
      </c>
      <c r="E32" s="55" t="s">
        <v>59</v>
      </c>
      <c r="F32" s="58">
        <v>80</v>
      </c>
      <c r="G32" s="58">
        <v>1</v>
      </c>
      <c r="H32" s="58">
        <v>2</v>
      </c>
      <c r="I32" s="64">
        <v>6</v>
      </c>
      <c r="J32" s="58">
        <v>44</v>
      </c>
      <c r="K32" s="62">
        <v>42</v>
      </c>
      <c r="L32" s="59">
        <v>7.9</v>
      </c>
    </row>
    <row r="33" spans="1:12" ht="15" x14ac:dyDescent="0.25">
      <c r="A33" s="15"/>
      <c r="B33" s="16"/>
      <c r="C33" s="11"/>
      <c r="D33" s="7" t="s">
        <v>25</v>
      </c>
      <c r="E33" s="56" t="s">
        <v>60</v>
      </c>
      <c r="F33" s="50" t="s">
        <v>68</v>
      </c>
      <c r="G33" s="51">
        <v>2</v>
      </c>
      <c r="H33" s="51">
        <v>5</v>
      </c>
      <c r="I33" s="53">
        <v>12</v>
      </c>
      <c r="J33" s="51">
        <v>105</v>
      </c>
      <c r="K33" s="63">
        <v>15.08</v>
      </c>
      <c r="L33" s="60">
        <v>9.3000000000000007</v>
      </c>
    </row>
    <row r="34" spans="1:12" ht="15" x14ac:dyDescent="0.25">
      <c r="A34" s="15"/>
      <c r="B34" s="16"/>
      <c r="C34" s="11"/>
      <c r="D34" s="7" t="s">
        <v>26</v>
      </c>
      <c r="E34" s="56" t="s">
        <v>61</v>
      </c>
      <c r="F34" s="50" t="s">
        <v>101</v>
      </c>
      <c r="G34" s="50" t="s">
        <v>65</v>
      </c>
      <c r="H34" s="50" t="s">
        <v>65</v>
      </c>
      <c r="I34" s="67" t="s">
        <v>66</v>
      </c>
      <c r="J34" s="51">
        <v>307</v>
      </c>
      <c r="K34" s="63">
        <v>1</v>
      </c>
      <c r="L34" s="60">
        <v>35.29</v>
      </c>
    </row>
    <row r="35" spans="1:12" ht="15" x14ac:dyDescent="0.25">
      <c r="A35" s="15"/>
      <c r="B35" s="16"/>
      <c r="C35" s="11"/>
      <c r="D35" s="7" t="s">
        <v>27</v>
      </c>
      <c r="E35" s="56" t="s">
        <v>62</v>
      </c>
      <c r="F35" s="50" t="s">
        <v>56</v>
      </c>
      <c r="G35" s="51">
        <v>10.4</v>
      </c>
      <c r="H35" s="51">
        <v>7</v>
      </c>
      <c r="I35" s="53">
        <v>45</v>
      </c>
      <c r="J35" s="51">
        <v>288</v>
      </c>
      <c r="K35" s="63">
        <v>173</v>
      </c>
      <c r="L35" s="68">
        <v>8.1</v>
      </c>
    </row>
    <row r="36" spans="1:12" ht="15" x14ac:dyDescent="0.25">
      <c r="A36" s="15"/>
      <c r="B36" s="16"/>
      <c r="C36" s="11"/>
      <c r="D36" s="7" t="s">
        <v>28</v>
      </c>
      <c r="E36" s="57" t="s">
        <v>63</v>
      </c>
      <c r="F36" s="51">
        <v>200</v>
      </c>
      <c r="G36" s="51">
        <v>1</v>
      </c>
      <c r="H36" s="51">
        <v>0.1</v>
      </c>
      <c r="I36" s="53">
        <v>27.5</v>
      </c>
      <c r="J36" s="51">
        <v>110</v>
      </c>
      <c r="K36" s="63">
        <v>278</v>
      </c>
      <c r="L36" s="61">
        <v>5.6</v>
      </c>
    </row>
    <row r="37" spans="1:12" ht="15" x14ac:dyDescent="0.25">
      <c r="A37" s="15"/>
      <c r="B37" s="16"/>
      <c r="C37" s="11"/>
      <c r="D37" s="7" t="s">
        <v>29</v>
      </c>
      <c r="E37" s="47" t="s">
        <v>37</v>
      </c>
      <c r="F37" s="51">
        <v>50</v>
      </c>
      <c r="G37" s="51">
        <v>4</v>
      </c>
      <c r="H37" s="51">
        <v>1</v>
      </c>
      <c r="I37" s="53">
        <v>17</v>
      </c>
      <c r="J37" s="51">
        <v>85</v>
      </c>
      <c r="K37" s="63">
        <v>1.1000000000000001</v>
      </c>
      <c r="L37" s="61">
        <v>3.95</v>
      </c>
    </row>
    <row r="38" spans="1:12" ht="15" x14ac:dyDescent="0.25">
      <c r="A38" s="15"/>
      <c r="B38" s="16"/>
      <c r="C38" s="11"/>
      <c r="D38" s="7" t="s">
        <v>30</v>
      </c>
      <c r="E38" s="49" t="s">
        <v>64</v>
      </c>
      <c r="F38" s="51">
        <v>40</v>
      </c>
      <c r="G38" s="50" t="s">
        <v>67</v>
      </c>
      <c r="H38" s="50">
        <v>0.4</v>
      </c>
      <c r="I38" s="53">
        <v>14</v>
      </c>
      <c r="J38" s="51">
        <v>68</v>
      </c>
      <c r="K38" s="63">
        <v>1.2</v>
      </c>
      <c r="L38" s="61">
        <v>2.4</v>
      </c>
    </row>
    <row r="39" spans="1:12" ht="15" x14ac:dyDescent="0.25">
      <c r="A39" s="15"/>
      <c r="B39" s="16"/>
      <c r="C39" s="11"/>
      <c r="D39" s="6"/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5"/>
      <c r="B40" s="16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7"/>
      <c r="B41" s="18"/>
      <c r="C41" s="8"/>
      <c r="D41" s="19" t="s">
        <v>31</v>
      </c>
      <c r="E41" s="12"/>
      <c r="F41" s="65">
        <v>850</v>
      </c>
      <c r="G41" s="65">
        <v>35</v>
      </c>
      <c r="H41" s="65">
        <v>32.4</v>
      </c>
      <c r="I41" s="65">
        <v>138</v>
      </c>
      <c r="J41" s="20">
        <v>1007</v>
      </c>
      <c r="K41" s="26"/>
      <c r="L41" s="66">
        <v>72.540000000000006</v>
      </c>
    </row>
    <row r="42" spans="1:12" ht="15.75" customHeight="1" thickBot="1" x14ac:dyDescent="0.25">
      <c r="A42" s="32">
        <f>A24</f>
        <v>1</v>
      </c>
      <c r="B42" s="32">
        <f>B24</f>
        <v>2</v>
      </c>
      <c r="C42" s="97" t="s">
        <v>4</v>
      </c>
      <c r="D42" s="98"/>
      <c r="E42" s="30"/>
      <c r="F42" s="69">
        <f>F31+F41</f>
        <v>1635</v>
      </c>
      <c r="G42" s="69">
        <f t="shared" ref="G42:K42" si="1">G31+G41</f>
        <v>56.1</v>
      </c>
      <c r="H42" s="69">
        <f t="shared" si="1"/>
        <v>48.4</v>
      </c>
      <c r="I42" s="69">
        <f t="shared" si="1"/>
        <v>210</v>
      </c>
      <c r="J42" s="69">
        <f t="shared" si="1"/>
        <v>1595</v>
      </c>
      <c r="K42" s="69">
        <f t="shared" si="1"/>
        <v>0</v>
      </c>
      <c r="L42" s="96">
        <f>L31+L41</f>
        <v>136.98000000000002</v>
      </c>
    </row>
    <row r="43" spans="1:12" ht="30" x14ac:dyDescent="0.25">
      <c r="A43" s="21">
        <v>1</v>
      </c>
      <c r="B43" s="22">
        <v>3</v>
      </c>
      <c r="C43" s="23" t="s">
        <v>18</v>
      </c>
      <c r="D43" s="5" t="s">
        <v>19</v>
      </c>
      <c r="E43" s="46" t="s">
        <v>69</v>
      </c>
      <c r="F43" s="50" t="s">
        <v>70</v>
      </c>
      <c r="G43" s="37">
        <v>20</v>
      </c>
      <c r="H43" s="37">
        <v>12.1</v>
      </c>
      <c r="I43" s="37">
        <v>28</v>
      </c>
      <c r="J43" s="50" t="s">
        <v>71</v>
      </c>
      <c r="K43" s="38" t="s">
        <v>72</v>
      </c>
      <c r="L43" s="37">
        <v>54.89</v>
      </c>
    </row>
    <row r="44" spans="1:12" ht="15" x14ac:dyDescent="0.25">
      <c r="A44" s="24"/>
      <c r="B44" s="16"/>
      <c r="C44" s="11"/>
      <c r="D44" s="7" t="s">
        <v>20</v>
      </c>
      <c r="E44" s="57" t="s">
        <v>63</v>
      </c>
      <c r="F44" s="51">
        <v>200</v>
      </c>
      <c r="G44" s="40">
        <v>1</v>
      </c>
      <c r="H44" s="40">
        <v>0.1</v>
      </c>
      <c r="I44" s="40">
        <v>27.5</v>
      </c>
      <c r="J44" s="51">
        <v>110</v>
      </c>
      <c r="K44" s="41">
        <v>278</v>
      </c>
      <c r="L44" s="40">
        <v>5.6</v>
      </c>
    </row>
    <row r="45" spans="1:12" ht="15.75" thickBot="1" x14ac:dyDescent="0.3">
      <c r="A45" s="24"/>
      <c r="B45" s="16"/>
      <c r="C45" s="11"/>
      <c r="D45" s="7" t="s">
        <v>21</v>
      </c>
      <c r="E45" s="47" t="s">
        <v>37</v>
      </c>
      <c r="F45" s="71">
        <v>50</v>
      </c>
      <c r="G45" s="40">
        <v>4</v>
      </c>
      <c r="H45" s="40">
        <v>1</v>
      </c>
      <c r="I45" s="40">
        <v>17</v>
      </c>
      <c r="J45" s="71">
        <v>85</v>
      </c>
      <c r="K45" s="41">
        <v>1.1000000000000001</v>
      </c>
      <c r="L45" s="40">
        <v>3.95</v>
      </c>
    </row>
    <row r="46" spans="1:12" ht="15.75" thickBot="1" x14ac:dyDescent="0.3">
      <c r="A46" s="24"/>
      <c r="B46" s="16"/>
      <c r="C46" s="11"/>
      <c r="D46" s="7"/>
      <c r="E46" s="70"/>
      <c r="F46" s="40"/>
      <c r="G46" s="40"/>
      <c r="H46" s="40"/>
      <c r="I46" s="40"/>
      <c r="J46" s="40"/>
      <c r="K46" s="41"/>
      <c r="L46" s="40"/>
    </row>
    <row r="47" spans="1:12" ht="15" x14ac:dyDescent="0.25">
      <c r="A47" s="24"/>
      <c r="B47" s="16"/>
      <c r="C47" s="11"/>
      <c r="D47" s="6"/>
      <c r="E47" s="39"/>
      <c r="F47" s="40"/>
      <c r="G47" s="40"/>
      <c r="H47" s="40"/>
      <c r="I47" s="40"/>
      <c r="J47" s="40"/>
      <c r="K47" s="41"/>
      <c r="L47" s="40"/>
    </row>
    <row r="48" spans="1:12" ht="15" x14ac:dyDescent="0.25">
      <c r="A48" s="24"/>
      <c r="B48" s="16"/>
      <c r="C48" s="11"/>
      <c r="D48" s="6"/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25"/>
      <c r="B49" s="18"/>
      <c r="C49" s="8"/>
      <c r="D49" s="19" t="s">
        <v>31</v>
      </c>
      <c r="E49" s="9"/>
      <c r="F49" s="65">
        <v>580</v>
      </c>
      <c r="G49" s="20">
        <f>SUM(G43:G48)</f>
        <v>25</v>
      </c>
      <c r="H49" s="20">
        <f>SUM(H43:H48)</f>
        <v>13.2</v>
      </c>
      <c r="I49" s="20">
        <f>SUM(I43:I48)</f>
        <v>72.5</v>
      </c>
      <c r="J49" s="65">
        <v>612</v>
      </c>
      <c r="K49" s="26"/>
      <c r="L49" s="20">
        <v>64.44</v>
      </c>
    </row>
    <row r="50" spans="1:12" ht="15" x14ac:dyDescent="0.25">
      <c r="A50" s="27">
        <f>A43</f>
        <v>1</v>
      </c>
      <c r="B50" s="14">
        <f>B43</f>
        <v>3</v>
      </c>
      <c r="C50" s="10" t="s">
        <v>23</v>
      </c>
      <c r="D50" s="7" t="s">
        <v>24</v>
      </c>
      <c r="E50" s="55" t="s">
        <v>73</v>
      </c>
      <c r="F50" s="58">
        <v>80</v>
      </c>
      <c r="G50" s="58">
        <v>1</v>
      </c>
      <c r="H50" s="58">
        <v>4</v>
      </c>
      <c r="I50" s="73" t="s">
        <v>78</v>
      </c>
      <c r="J50" s="58">
        <v>72</v>
      </c>
      <c r="K50" s="62">
        <v>21</v>
      </c>
      <c r="L50" s="59">
        <v>5.0999999999999996</v>
      </c>
    </row>
    <row r="51" spans="1:12" ht="15" x14ac:dyDescent="0.25">
      <c r="A51" s="24"/>
      <c r="B51" s="16"/>
      <c r="C51" s="11"/>
      <c r="D51" s="7" t="s">
        <v>25</v>
      </c>
      <c r="E51" s="56" t="s">
        <v>74</v>
      </c>
      <c r="F51" s="50" t="s">
        <v>47</v>
      </c>
      <c r="G51" s="51">
        <v>16</v>
      </c>
      <c r="H51" s="51">
        <v>10</v>
      </c>
      <c r="I51" s="67">
        <v>14.3</v>
      </c>
      <c r="J51" s="51">
        <v>200</v>
      </c>
      <c r="K51" s="63">
        <v>19.399999999999999</v>
      </c>
      <c r="L51" s="60">
        <v>4.79</v>
      </c>
    </row>
    <row r="52" spans="1:12" ht="15" x14ac:dyDescent="0.25">
      <c r="A52" s="24"/>
      <c r="B52" s="16"/>
      <c r="C52" s="11"/>
      <c r="D52" s="7" t="s">
        <v>26</v>
      </c>
      <c r="E52" s="56" t="s">
        <v>75</v>
      </c>
      <c r="F52" s="50" t="s">
        <v>49</v>
      </c>
      <c r="G52" s="51">
        <v>17</v>
      </c>
      <c r="H52" s="51">
        <v>21</v>
      </c>
      <c r="I52" s="53">
        <v>28</v>
      </c>
      <c r="J52" s="51">
        <v>377</v>
      </c>
      <c r="K52" s="63">
        <v>131</v>
      </c>
      <c r="L52" s="60">
        <v>42.3</v>
      </c>
    </row>
    <row r="53" spans="1:12" ht="15" x14ac:dyDescent="0.25">
      <c r="A53" s="24"/>
      <c r="B53" s="16"/>
      <c r="C53" s="11"/>
      <c r="D53" s="7" t="s">
        <v>27</v>
      </c>
      <c r="E53" s="56"/>
      <c r="F53" s="50"/>
      <c r="G53" s="51"/>
      <c r="H53" s="51"/>
      <c r="I53" s="53"/>
      <c r="J53" s="51"/>
      <c r="K53" s="63"/>
      <c r="L53" s="60"/>
    </row>
    <row r="54" spans="1:12" ht="15" x14ac:dyDescent="0.25">
      <c r="A54" s="24"/>
      <c r="B54" s="16"/>
      <c r="C54" s="11"/>
      <c r="D54" s="7" t="s">
        <v>28</v>
      </c>
      <c r="E54" s="72" t="s">
        <v>76</v>
      </c>
      <c r="F54" s="51">
        <v>200</v>
      </c>
      <c r="G54" s="51">
        <v>1</v>
      </c>
      <c r="H54" s="50">
        <v>0.2</v>
      </c>
      <c r="I54" s="53">
        <v>20</v>
      </c>
      <c r="J54" s="51">
        <v>92</v>
      </c>
      <c r="K54" s="63" t="s">
        <v>79</v>
      </c>
      <c r="L54" s="61">
        <v>14</v>
      </c>
    </row>
    <row r="55" spans="1:12" ht="15" x14ac:dyDescent="0.25">
      <c r="A55" s="24"/>
      <c r="B55" s="16"/>
      <c r="C55" s="11"/>
      <c r="D55" s="7" t="s">
        <v>29</v>
      </c>
      <c r="E55" s="47" t="s">
        <v>37</v>
      </c>
      <c r="F55" s="51">
        <v>50</v>
      </c>
      <c r="G55" s="51">
        <v>4</v>
      </c>
      <c r="H55" s="51">
        <v>1</v>
      </c>
      <c r="I55" s="53">
        <v>17</v>
      </c>
      <c r="J55" s="51">
        <v>85</v>
      </c>
      <c r="K55" s="63">
        <v>1.1000000000000001</v>
      </c>
      <c r="L55" s="61">
        <v>3.95</v>
      </c>
    </row>
    <row r="56" spans="1:12" ht="15" x14ac:dyDescent="0.25">
      <c r="A56" s="24"/>
      <c r="B56" s="16"/>
      <c r="C56" s="11"/>
      <c r="D56" s="7" t="s">
        <v>30</v>
      </c>
      <c r="E56" s="49" t="s">
        <v>77</v>
      </c>
      <c r="F56" s="51">
        <v>40</v>
      </c>
      <c r="G56" s="51">
        <v>0</v>
      </c>
      <c r="H56" s="50">
        <v>0.4</v>
      </c>
      <c r="I56" s="53">
        <v>14</v>
      </c>
      <c r="J56" s="51">
        <v>68</v>
      </c>
      <c r="K56" s="63">
        <v>1.2</v>
      </c>
      <c r="L56" s="61">
        <v>2.4</v>
      </c>
    </row>
    <row r="57" spans="1:12" ht="15" x14ac:dyDescent="0.25">
      <c r="A57" s="24"/>
      <c r="B57" s="16"/>
      <c r="C57" s="11"/>
      <c r="D57" s="6"/>
      <c r="E57" s="39"/>
      <c r="F57" s="40"/>
      <c r="G57" s="40"/>
      <c r="H57" s="40"/>
      <c r="I57" s="40"/>
      <c r="J57" s="40"/>
      <c r="K57" s="41"/>
      <c r="L57" s="40"/>
    </row>
    <row r="58" spans="1:12" ht="15" x14ac:dyDescent="0.25">
      <c r="A58" s="24"/>
      <c r="B58" s="16"/>
      <c r="C58" s="11"/>
      <c r="D58" s="6"/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5"/>
      <c r="B59" s="18"/>
      <c r="C59" s="8"/>
      <c r="D59" s="19" t="s">
        <v>31</v>
      </c>
      <c r="E59" s="12"/>
      <c r="F59" s="65">
        <v>750</v>
      </c>
      <c r="G59" s="65">
        <f>SUM(G50:G58)</f>
        <v>39</v>
      </c>
      <c r="H59" s="65">
        <f>SUM(H50:H58)</f>
        <v>36.6</v>
      </c>
      <c r="I59" s="74" t="s">
        <v>80</v>
      </c>
      <c r="J59" s="65">
        <f>SUM(J50:J58)</f>
        <v>894</v>
      </c>
      <c r="K59" s="26"/>
      <c r="L59" s="66">
        <f>SUM(L50:L58)</f>
        <v>72.540000000000006</v>
      </c>
    </row>
    <row r="60" spans="1:12" ht="15.75" customHeight="1" thickBot="1" x14ac:dyDescent="0.25">
      <c r="A60" s="28">
        <f>A43</f>
        <v>1</v>
      </c>
      <c r="B60" s="29">
        <f>B43</f>
        <v>3</v>
      </c>
      <c r="C60" s="97" t="s">
        <v>4</v>
      </c>
      <c r="D60" s="98"/>
      <c r="E60" s="30"/>
      <c r="F60" s="69">
        <f>F49+F59</f>
        <v>1330</v>
      </c>
      <c r="G60" s="69">
        <f t="shared" ref="G60:J60" si="2">G49+G59</f>
        <v>64</v>
      </c>
      <c r="H60" s="69">
        <f t="shared" si="2"/>
        <v>49.8</v>
      </c>
      <c r="I60" s="69">
        <f t="shared" si="2"/>
        <v>174.8</v>
      </c>
      <c r="J60" s="69">
        <f t="shared" si="2"/>
        <v>1506</v>
      </c>
      <c r="K60" s="31"/>
      <c r="L60" s="96">
        <f>L49+L59</f>
        <v>136.98000000000002</v>
      </c>
    </row>
    <row r="61" spans="1:12" ht="15" x14ac:dyDescent="0.25">
      <c r="A61" s="21">
        <v>1</v>
      </c>
      <c r="B61" s="22">
        <v>4</v>
      </c>
      <c r="C61" s="23" t="s">
        <v>18</v>
      </c>
      <c r="D61" s="5" t="s">
        <v>19</v>
      </c>
      <c r="E61" s="46" t="s">
        <v>81</v>
      </c>
      <c r="F61" s="50" t="s">
        <v>56</v>
      </c>
      <c r="G61" s="37">
        <v>5</v>
      </c>
      <c r="H61" s="37">
        <v>7</v>
      </c>
      <c r="I61" s="37">
        <v>30</v>
      </c>
      <c r="J61" s="37">
        <v>209</v>
      </c>
      <c r="K61" s="38">
        <v>196</v>
      </c>
      <c r="L61" s="37">
        <v>12.4</v>
      </c>
    </row>
    <row r="62" spans="1:12" ht="15" x14ac:dyDescent="0.25">
      <c r="A62" s="24"/>
      <c r="B62" s="16"/>
      <c r="C62" s="11"/>
      <c r="D62" s="6"/>
      <c r="E62" s="46"/>
      <c r="F62" s="51"/>
      <c r="G62" s="40"/>
      <c r="H62" s="40"/>
      <c r="I62" s="40"/>
      <c r="J62" s="40"/>
      <c r="K62" s="41"/>
      <c r="L62" s="40"/>
    </row>
    <row r="63" spans="1:12" ht="15" x14ac:dyDescent="0.25">
      <c r="A63" s="24"/>
      <c r="B63" s="16"/>
      <c r="C63" s="11"/>
      <c r="D63" s="7" t="s">
        <v>20</v>
      </c>
      <c r="E63" s="46" t="s">
        <v>82</v>
      </c>
      <c r="F63" s="51">
        <v>200</v>
      </c>
      <c r="G63" s="40">
        <v>4</v>
      </c>
      <c r="H63" s="40">
        <v>4</v>
      </c>
      <c r="I63" s="40">
        <v>22</v>
      </c>
      <c r="J63" s="40">
        <v>136</v>
      </c>
      <c r="K63" s="41">
        <v>45.01</v>
      </c>
      <c r="L63" s="40">
        <v>8.24</v>
      </c>
    </row>
    <row r="64" spans="1:12" ht="15" x14ac:dyDescent="0.25">
      <c r="A64" s="24"/>
      <c r="B64" s="16"/>
      <c r="C64" s="11"/>
      <c r="D64" s="7" t="s">
        <v>30</v>
      </c>
      <c r="E64" s="75" t="s">
        <v>46</v>
      </c>
      <c r="F64" s="51">
        <v>40</v>
      </c>
      <c r="G64" s="40">
        <v>0</v>
      </c>
      <c r="H64" s="40">
        <v>0</v>
      </c>
      <c r="I64" s="40">
        <v>14</v>
      </c>
      <c r="J64" s="40">
        <v>68</v>
      </c>
      <c r="K64" s="41">
        <v>1.2</v>
      </c>
      <c r="L64" s="40">
        <v>2.4</v>
      </c>
    </row>
    <row r="65" spans="1:12" ht="15" x14ac:dyDescent="0.25">
      <c r="A65" s="24"/>
      <c r="B65" s="16"/>
      <c r="C65" s="11"/>
      <c r="D65" s="7" t="s">
        <v>22</v>
      </c>
      <c r="E65" s="46" t="s">
        <v>84</v>
      </c>
      <c r="F65" s="50" t="s">
        <v>86</v>
      </c>
      <c r="G65" s="40">
        <v>1</v>
      </c>
      <c r="H65" s="40">
        <v>0.2</v>
      </c>
      <c r="I65" s="40">
        <v>8</v>
      </c>
      <c r="J65" s="40">
        <v>35</v>
      </c>
      <c r="K65" s="41">
        <v>210106</v>
      </c>
      <c r="L65" s="40">
        <v>15.6</v>
      </c>
    </row>
    <row r="66" spans="1:12" ht="15.75" thickBot="1" x14ac:dyDescent="0.3">
      <c r="A66" s="24"/>
      <c r="B66" s="16"/>
      <c r="C66" s="11"/>
      <c r="D66" s="44" t="s">
        <v>34</v>
      </c>
      <c r="E66" s="46" t="s">
        <v>83</v>
      </c>
      <c r="F66" s="50" t="s">
        <v>87</v>
      </c>
      <c r="G66" s="40">
        <v>5</v>
      </c>
      <c r="H66" s="40">
        <v>8</v>
      </c>
      <c r="I66" s="40">
        <v>36</v>
      </c>
      <c r="J66" s="40">
        <v>237</v>
      </c>
      <c r="K66" s="41">
        <v>122.02</v>
      </c>
      <c r="L66" s="40">
        <v>19.600000000000001</v>
      </c>
    </row>
    <row r="67" spans="1:12" ht="15" x14ac:dyDescent="0.25">
      <c r="A67" s="24"/>
      <c r="B67" s="16"/>
      <c r="C67" s="11"/>
      <c r="D67" s="47" t="s">
        <v>85</v>
      </c>
      <c r="E67" s="48" t="s">
        <v>38</v>
      </c>
      <c r="F67" s="40">
        <v>10</v>
      </c>
      <c r="G67" s="40">
        <v>3</v>
      </c>
      <c r="H67" s="40">
        <v>3</v>
      </c>
      <c r="I67" s="40">
        <v>0</v>
      </c>
      <c r="J67" s="40">
        <v>36</v>
      </c>
      <c r="K67" s="41">
        <v>1</v>
      </c>
      <c r="L67" s="40">
        <v>6.2</v>
      </c>
    </row>
    <row r="68" spans="1:12" ht="15" x14ac:dyDescent="0.25">
      <c r="A68" s="25"/>
      <c r="B68" s="18"/>
      <c r="C68" s="8"/>
      <c r="D68" s="19" t="s">
        <v>31</v>
      </c>
      <c r="E68" s="9"/>
      <c r="F68" s="20">
        <v>595</v>
      </c>
      <c r="G68" s="20">
        <f>SUM(G61:G67)</f>
        <v>18</v>
      </c>
      <c r="H68" s="20">
        <f>SUM(H61:H67)</f>
        <v>22.2</v>
      </c>
      <c r="I68" s="20">
        <f>SUM(I61:I67)</f>
        <v>110</v>
      </c>
      <c r="J68" s="20">
        <f>SUM(J61:J67)</f>
        <v>721</v>
      </c>
      <c r="K68" s="26"/>
      <c r="L68" s="20">
        <f>SUM(L61:L67)</f>
        <v>64.44</v>
      </c>
    </row>
    <row r="69" spans="1:12" ht="15" x14ac:dyDescent="0.25">
      <c r="A69" s="27">
        <f>A61</f>
        <v>1</v>
      </c>
      <c r="B69" s="14">
        <f>B61</f>
        <v>4</v>
      </c>
      <c r="C69" s="10" t="s">
        <v>23</v>
      </c>
      <c r="D69" s="7" t="s">
        <v>24</v>
      </c>
      <c r="E69" s="55" t="s">
        <v>88</v>
      </c>
      <c r="F69" s="58">
        <v>80</v>
      </c>
      <c r="G69" s="58">
        <v>1</v>
      </c>
      <c r="H69" s="58">
        <v>4</v>
      </c>
      <c r="I69" s="64">
        <v>12</v>
      </c>
      <c r="J69" s="58">
        <v>80</v>
      </c>
      <c r="K69" s="62">
        <v>16</v>
      </c>
      <c r="L69" s="59">
        <v>5.7</v>
      </c>
    </row>
    <row r="70" spans="1:12" ht="15" x14ac:dyDescent="0.25">
      <c r="A70" s="24"/>
      <c r="B70" s="16"/>
      <c r="C70" s="11"/>
      <c r="D70" s="7" t="s">
        <v>25</v>
      </c>
      <c r="E70" s="56" t="s">
        <v>89</v>
      </c>
      <c r="F70" s="50" t="s">
        <v>47</v>
      </c>
      <c r="G70" s="51">
        <v>3.1</v>
      </c>
      <c r="H70" s="51">
        <v>3</v>
      </c>
      <c r="I70" s="53">
        <v>8</v>
      </c>
      <c r="J70" s="51">
        <v>68</v>
      </c>
      <c r="K70" s="63">
        <v>4.2</v>
      </c>
      <c r="L70" s="60">
        <v>8.1999999999999993</v>
      </c>
    </row>
    <row r="71" spans="1:12" ht="15" x14ac:dyDescent="0.25">
      <c r="A71" s="24"/>
      <c r="B71" s="16"/>
      <c r="C71" s="11"/>
      <c r="D71" s="7" t="s">
        <v>26</v>
      </c>
      <c r="E71" s="56" t="s">
        <v>90</v>
      </c>
      <c r="F71" s="50" t="s">
        <v>92</v>
      </c>
      <c r="G71" s="50" t="s">
        <v>93</v>
      </c>
      <c r="H71" s="50" t="s">
        <v>94</v>
      </c>
      <c r="I71" s="67" t="s">
        <v>95</v>
      </c>
      <c r="J71" s="51">
        <v>337</v>
      </c>
      <c r="K71" s="63">
        <v>81</v>
      </c>
      <c r="L71" s="61">
        <v>30.99</v>
      </c>
    </row>
    <row r="72" spans="1:12" ht="15" x14ac:dyDescent="0.25">
      <c r="A72" s="24"/>
      <c r="B72" s="16"/>
      <c r="C72" s="11"/>
      <c r="D72" s="7" t="s">
        <v>27</v>
      </c>
      <c r="E72" s="56"/>
      <c r="F72" s="50"/>
      <c r="G72" s="51"/>
      <c r="H72" s="51"/>
      <c r="I72" s="53"/>
      <c r="J72" s="51"/>
      <c r="K72" s="63"/>
      <c r="L72" s="68"/>
    </row>
    <row r="73" spans="1:12" ht="15" x14ac:dyDescent="0.25">
      <c r="A73" s="24"/>
      <c r="B73" s="16"/>
      <c r="C73" s="11"/>
      <c r="D73" s="7" t="s">
        <v>28</v>
      </c>
      <c r="E73" s="57" t="s">
        <v>91</v>
      </c>
      <c r="F73" s="51">
        <v>200</v>
      </c>
      <c r="G73" s="51">
        <v>1</v>
      </c>
      <c r="H73" s="51">
        <v>0</v>
      </c>
      <c r="I73" s="53">
        <v>28</v>
      </c>
      <c r="J73" s="51">
        <v>110</v>
      </c>
      <c r="K73" s="63">
        <v>278</v>
      </c>
      <c r="L73" s="61">
        <v>5.6</v>
      </c>
    </row>
    <row r="74" spans="1:12" ht="15" x14ac:dyDescent="0.25">
      <c r="A74" s="24"/>
      <c r="B74" s="16"/>
      <c r="C74" s="11"/>
      <c r="D74" s="7" t="s">
        <v>29</v>
      </c>
      <c r="E74" s="47" t="s">
        <v>37</v>
      </c>
      <c r="F74" s="51">
        <v>50</v>
      </c>
      <c r="G74" s="51">
        <v>4</v>
      </c>
      <c r="H74" s="51">
        <v>1</v>
      </c>
      <c r="I74" s="53">
        <v>17</v>
      </c>
      <c r="J74" s="51">
        <v>85</v>
      </c>
      <c r="K74" s="63">
        <v>1.1000000000000001</v>
      </c>
      <c r="L74" s="61">
        <v>3.95</v>
      </c>
    </row>
    <row r="75" spans="1:12" ht="15" x14ac:dyDescent="0.25">
      <c r="A75" s="24"/>
      <c r="B75" s="16"/>
      <c r="C75" s="11"/>
      <c r="D75" s="7" t="s">
        <v>30</v>
      </c>
      <c r="E75" s="75" t="s">
        <v>46</v>
      </c>
      <c r="F75" s="76">
        <v>40</v>
      </c>
      <c r="G75" s="77" t="s">
        <v>67</v>
      </c>
      <c r="H75" s="76">
        <v>0.4</v>
      </c>
      <c r="I75" s="78">
        <v>14</v>
      </c>
      <c r="J75" s="76">
        <v>68</v>
      </c>
      <c r="K75" s="79">
        <v>1.2</v>
      </c>
      <c r="L75" s="80">
        <v>2.4</v>
      </c>
    </row>
    <row r="76" spans="1:12" ht="15" x14ac:dyDescent="0.25">
      <c r="A76" s="24"/>
      <c r="B76" s="16"/>
      <c r="C76" s="11"/>
      <c r="D76" s="6" t="s">
        <v>22</v>
      </c>
      <c r="E76" s="39" t="s">
        <v>102</v>
      </c>
      <c r="F76" s="40">
        <v>185</v>
      </c>
      <c r="G76" s="40">
        <v>3</v>
      </c>
      <c r="H76" s="40">
        <v>1</v>
      </c>
      <c r="I76" s="40">
        <v>39</v>
      </c>
      <c r="J76" s="40">
        <v>159</v>
      </c>
      <c r="K76" s="41">
        <v>66</v>
      </c>
      <c r="L76" s="40">
        <v>15.7</v>
      </c>
    </row>
    <row r="77" spans="1:12" ht="15" x14ac:dyDescent="0.25">
      <c r="A77" s="24"/>
      <c r="B77" s="16"/>
      <c r="C77" s="11"/>
      <c r="D77" s="6"/>
      <c r="E77" s="39"/>
      <c r="F77" s="87"/>
      <c r="G77" s="40"/>
      <c r="H77" s="40"/>
      <c r="I77" s="40"/>
      <c r="J77" s="40"/>
      <c r="K77" s="41"/>
      <c r="L77" s="40"/>
    </row>
    <row r="78" spans="1:12" ht="15" x14ac:dyDescent="0.25">
      <c r="A78" s="25"/>
      <c r="B78" s="18"/>
      <c r="C78" s="8"/>
      <c r="D78" s="19" t="s">
        <v>31</v>
      </c>
      <c r="E78" s="12"/>
      <c r="F78" s="65">
        <v>1020</v>
      </c>
      <c r="G78" s="65">
        <v>25.6</v>
      </c>
      <c r="H78" s="20">
        <v>27</v>
      </c>
      <c r="I78" s="65">
        <v>144</v>
      </c>
      <c r="J78" s="20">
        <v>907</v>
      </c>
      <c r="K78" s="26"/>
      <c r="L78" s="66">
        <f>SUM(L69:L77)</f>
        <v>72.540000000000006</v>
      </c>
    </row>
    <row r="79" spans="1:12" ht="15.75" customHeight="1" thickBot="1" x14ac:dyDescent="0.25">
      <c r="A79" s="28">
        <f>A61</f>
        <v>1</v>
      </c>
      <c r="B79" s="29">
        <f>B61</f>
        <v>4</v>
      </c>
      <c r="C79" s="97" t="s">
        <v>4</v>
      </c>
      <c r="D79" s="98"/>
      <c r="E79" s="30"/>
      <c r="F79" s="69">
        <f>F68+F78</f>
        <v>1615</v>
      </c>
      <c r="G79" s="69">
        <f t="shared" ref="G79:J79" si="3">G68+G78</f>
        <v>43.6</v>
      </c>
      <c r="H79" s="69">
        <f t="shared" si="3"/>
        <v>49.2</v>
      </c>
      <c r="I79" s="69">
        <f t="shared" si="3"/>
        <v>254</v>
      </c>
      <c r="J79" s="69">
        <f t="shared" si="3"/>
        <v>1628</v>
      </c>
      <c r="K79" s="31"/>
      <c r="L79" s="96">
        <f>L68+L78</f>
        <v>136.98000000000002</v>
      </c>
    </row>
    <row r="80" spans="1:12" ht="15.75" thickBot="1" x14ac:dyDescent="0.3">
      <c r="A80" s="21">
        <v>1</v>
      </c>
      <c r="B80" s="22">
        <v>5</v>
      </c>
      <c r="C80" s="23" t="s">
        <v>18</v>
      </c>
      <c r="D80" s="5" t="s">
        <v>24</v>
      </c>
      <c r="E80" s="82" t="s">
        <v>96</v>
      </c>
      <c r="F80" s="52">
        <v>80</v>
      </c>
      <c r="G80" s="83" t="s">
        <v>98</v>
      </c>
      <c r="H80" s="83" t="s">
        <v>99</v>
      </c>
      <c r="I80" s="84" t="s">
        <v>78</v>
      </c>
      <c r="J80" s="83" t="s">
        <v>100</v>
      </c>
      <c r="K80" s="86">
        <v>6</v>
      </c>
      <c r="L80" s="85">
        <v>9.0500000000000007</v>
      </c>
    </row>
    <row r="81" spans="1:12" ht="15" x14ac:dyDescent="0.25">
      <c r="A81" s="24"/>
      <c r="B81" s="16"/>
      <c r="C81" s="11"/>
      <c r="D81" s="5" t="s">
        <v>19</v>
      </c>
      <c r="E81" s="46" t="s">
        <v>75</v>
      </c>
      <c r="F81" s="50" t="s">
        <v>49</v>
      </c>
      <c r="G81" s="51">
        <v>17</v>
      </c>
      <c r="H81" s="51">
        <v>21</v>
      </c>
      <c r="I81" s="53">
        <v>38</v>
      </c>
      <c r="J81" s="51">
        <v>377</v>
      </c>
      <c r="K81" s="63">
        <v>131</v>
      </c>
      <c r="L81" s="61">
        <v>42.3</v>
      </c>
    </row>
    <row r="82" spans="1:12" ht="15" x14ac:dyDescent="0.25">
      <c r="A82" s="24"/>
      <c r="B82" s="16"/>
      <c r="C82" s="11"/>
      <c r="D82" s="7" t="s">
        <v>20</v>
      </c>
      <c r="E82" s="46" t="s">
        <v>97</v>
      </c>
      <c r="F82" s="51">
        <v>200</v>
      </c>
      <c r="G82" s="51">
        <v>0</v>
      </c>
      <c r="H82" s="51">
        <v>0</v>
      </c>
      <c r="I82" s="53">
        <v>15.8</v>
      </c>
      <c r="J82" s="51">
        <v>60</v>
      </c>
      <c r="K82" s="63">
        <v>279</v>
      </c>
      <c r="L82" s="61">
        <v>9.14</v>
      </c>
    </row>
    <row r="83" spans="1:12" ht="15" x14ac:dyDescent="0.25">
      <c r="A83" s="24"/>
      <c r="B83" s="16"/>
      <c r="C83" s="11"/>
      <c r="D83" s="7" t="s">
        <v>21</v>
      </c>
      <c r="E83" s="47" t="s">
        <v>37</v>
      </c>
      <c r="F83" s="51">
        <v>50</v>
      </c>
      <c r="G83" s="51">
        <v>4</v>
      </c>
      <c r="H83" s="51">
        <v>1</v>
      </c>
      <c r="I83" s="53">
        <v>17</v>
      </c>
      <c r="J83" s="51">
        <v>85</v>
      </c>
      <c r="K83" s="63">
        <v>1.1000000000000001</v>
      </c>
      <c r="L83" s="61">
        <v>3.95</v>
      </c>
    </row>
    <row r="84" spans="1:12" ht="15" x14ac:dyDescent="0.25">
      <c r="A84" s="24"/>
      <c r="B84" s="16"/>
      <c r="C84" s="11"/>
      <c r="D84" s="7" t="s">
        <v>22</v>
      </c>
      <c r="E84" s="39"/>
      <c r="F84" s="40"/>
      <c r="G84" s="40"/>
      <c r="H84" s="40"/>
      <c r="I84" s="40"/>
      <c r="J84" s="87"/>
      <c r="K84" s="41"/>
      <c r="L84" s="40"/>
    </row>
    <row r="85" spans="1:12" ht="15" x14ac:dyDescent="0.25">
      <c r="A85" s="24"/>
      <c r="B85" s="16"/>
      <c r="C85" s="11"/>
      <c r="D85" s="44"/>
      <c r="E85" s="81"/>
      <c r="F85" s="40"/>
      <c r="G85" s="40"/>
      <c r="H85" s="40"/>
      <c r="I85" s="40"/>
      <c r="J85" s="40"/>
      <c r="K85" s="41"/>
      <c r="L85" s="40"/>
    </row>
    <row r="86" spans="1:12" ht="15" x14ac:dyDescent="0.25">
      <c r="A86" s="24"/>
      <c r="B86" s="16"/>
      <c r="C86" s="11"/>
      <c r="D86" s="6"/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5"/>
      <c r="B87" s="18"/>
      <c r="C87" s="8"/>
      <c r="D87" s="19" t="s">
        <v>31</v>
      </c>
      <c r="E87" s="9"/>
      <c r="F87" s="65">
        <v>510</v>
      </c>
      <c r="G87" s="20">
        <v>23</v>
      </c>
      <c r="H87" s="20">
        <v>26</v>
      </c>
      <c r="I87" s="20">
        <v>80</v>
      </c>
      <c r="J87" s="20">
        <v>605</v>
      </c>
      <c r="K87" s="26"/>
      <c r="L87" s="20">
        <v>64.44</v>
      </c>
    </row>
    <row r="88" spans="1:12" ht="15" x14ac:dyDescent="0.25">
      <c r="A88" s="27">
        <f>A80</f>
        <v>1</v>
      </c>
      <c r="B88" s="14">
        <f>B80</f>
        <v>5</v>
      </c>
      <c r="C88" s="10" t="s">
        <v>23</v>
      </c>
      <c r="D88" s="7" t="s">
        <v>24</v>
      </c>
      <c r="E88" s="55" t="s">
        <v>103</v>
      </c>
      <c r="F88" s="58">
        <v>60</v>
      </c>
      <c r="G88" s="58">
        <v>1.3</v>
      </c>
      <c r="H88" s="58">
        <v>3</v>
      </c>
      <c r="I88" s="64">
        <v>5</v>
      </c>
      <c r="J88" s="58">
        <v>51</v>
      </c>
      <c r="K88" s="62">
        <v>7.04</v>
      </c>
      <c r="L88" s="59">
        <v>5.8</v>
      </c>
    </row>
    <row r="89" spans="1:12" ht="15" x14ac:dyDescent="0.25">
      <c r="A89" s="24"/>
      <c r="B89" s="16"/>
      <c r="C89" s="11"/>
      <c r="D89" s="7" t="s">
        <v>25</v>
      </c>
      <c r="E89" s="56" t="s">
        <v>104</v>
      </c>
      <c r="F89" s="50" t="s">
        <v>109</v>
      </c>
      <c r="G89" s="51">
        <v>2</v>
      </c>
      <c r="H89" s="51">
        <v>5</v>
      </c>
      <c r="I89" s="67" t="s">
        <v>111</v>
      </c>
      <c r="J89" s="51">
        <v>108</v>
      </c>
      <c r="K89" s="63">
        <v>54</v>
      </c>
      <c r="L89" s="60">
        <v>7.4</v>
      </c>
    </row>
    <row r="90" spans="1:12" ht="15" x14ac:dyDescent="0.25">
      <c r="A90" s="24"/>
      <c r="B90" s="16"/>
      <c r="C90" s="11"/>
      <c r="D90" s="7" t="s">
        <v>26</v>
      </c>
      <c r="E90" s="56" t="s">
        <v>105</v>
      </c>
      <c r="F90" s="50" t="s">
        <v>101</v>
      </c>
      <c r="G90" s="50">
        <v>14.1</v>
      </c>
      <c r="H90" s="51">
        <v>14</v>
      </c>
      <c r="I90" s="67" t="s">
        <v>112</v>
      </c>
      <c r="J90" s="51">
        <v>246</v>
      </c>
      <c r="K90" s="63">
        <v>2</v>
      </c>
      <c r="L90" s="60">
        <v>42.09</v>
      </c>
    </row>
    <row r="91" spans="1:12" ht="15" x14ac:dyDescent="0.25">
      <c r="A91" s="24"/>
      <c r="B91" s="16"/>
      <c r="C91" s="11"/>
      <c r="D91" s="7" t="s">
        <v>27</v>
      </c>
      <c r="E91" s="56" t="s">
        <v>106</v>
      </c>
      <c r="F91" s="50" t="s">
        <v>110</v>
      </c>
      <c r="G91" s="51">
        <v>4</v>
      </c>
      <c r="H91" s="51">
        <v>5</v>
      </c>
      <c r="I91" s="53">
        <v>16</v>
      </c>
      <c r="J91" s="51">
        <v>122</v>
      </c>
      <c r="K91" s="63">
        <v>38</v>
      </c>
      <c r="L91" s="60">
        <v>7.2</v>
      </c>
    </row>
    <row r="92" spans="1:12" ht="15" x14ac:dyDescent="0.25">
      <c r="A92" s="24"/>
      <c r="B92" s="16"/>
      <c r="C92" s="11"/>
      <c r="D92" s="7" t="s">
        <v>28</v>
      </c>
      <c r="E92" s="57" t="s">
        <v>107</v>
      </c>
      <c r="F92" s="51">
        <v>200</v>
      </c>
      <c r="G92" s="50">
        <v>0.2</v>
      </c>
      <c r="H92" s="50">
        <v>0.1</v>
      </c>
      <c r="I92" s="53">
        <v>17</v>
      </c>
      <c r="J92" s="51">
        <v>68</v>
      </c>
      <c r="K92" s="63">
        <v>295</v>
      </c>
      <c r="L92" s="61">
        <v>6.1</v>
      </c>
    </row>
    <row r="93" spans="1:12" ht="15" x14ac:dyDescent="0.25">
      <c r="A93" s="24"/>
      <c r="B93" s="16"/>
      <c r="C93" s="11"/>
      <c r="D93" s="7" t="s">
        <v>29</v>
      </c>
      <c r="E93" s="47" t="s">
        <v>37</v>
      </c>
      <c r="F93" s="51">
        <v>50</v>
      </c>
      <c r="G93" s="51">
        <v>4</v>
      </c>
      <c r="H93" s="51">
        <v>1</v>
      </c>
      <c r="I93" s="53">
        <v>17</v>
      </c>
      <c r="J93" s="51">
        <v>85</v>
      </c>
      <c r="K93" s="63">
        <v>1.1000000000000001</v>
      </c>
      <c r="L93" s="61">
        <v>3.95</v>
      </c>
    </row>
    <row r="94" spans="1:12" ht="15" x14ac:dyDescent="0.25">
      <c r="A94" s="24"/>
      <c r="B94" s="16"/>
      <c r="C94" s="11"/>
      <c r="D94" s="7" t="s">
        <v>30</v>
      </c>
      <c r="E94" s="49" t="s">
        <v>108</v>
      </c>
      <c r="F94" s="51">
        <v>40</v>
      </c>
      <c r="G94" s="51">
        <v>0</v>
      </c>
      <c r="H94" s="50">
        <v>0.4</v>
      </c>
      <c r="I94" s="53">
        <v>14</v>
      </c>
      <c r="J94" s="51">
        <v>68</v>
      </c>
      <c r="K94" s="63">
        <v>1.2</v>
      </c>
      <c r="L94" s="61">
        <v>2.4</v>
      </c>
    </row>
    <row r="95" spans="1:12" ht="15" x14ac:dyDescent="0.25">
      <c r="A95" s="24"/>
      <c r="B95" s="16"/>
      <c r="C95" s="11"/>
      <c r="D95" s="44"/>
      <c r="E95" s="39"/>
      <c r="F95" s="87"/>
      <c r="G95" s="87"/>
      <c r="H95" s="87"/>
      <c r="I95" s="87"/>
      <c r="J95" s="40"/>
      <c r="K95" s="41"/>
      <c r="L95" s="88"/>
    </row>
    <row r="96" spans="1:12" ht="15" x14ac:dyDescent="0.25">
      <c r="A96" s="24"/>
      <c r="B96" s="16"/>
      <c r="C96" s="11"/>
      <c r="D96" s="6"/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5"/>
      <c r="B97" s="18"/>
      <c r="C97" s="8"/>
      <c r="D97" s="19" t="s">
        <v>31</v>
      </c>
      <c r="E97" s="12"/>
      <c r="F97" s="65">
        <v>838</v>
      </c>
      <c r="G97" s="20">
        <v>25.3</v>
      </c>
      <c r="H97" s="20">
        <v>29</v>
      </c>
      <c r="I97" s="20">
        <v>100.2</v>
      </c>
      <c r="J97" s="20">
        <v>748</v>
      </c>
      <c r="K97" s="26"/>
      <c r="L97" s="20">
        <v>74.94</v>
      </c>
    </row>
    <row r="98" spans="1:12" ht="15.75" customHeight="1" thickBot="1" x14ac:dyDescent="0.25">
      <c r="A98" s="28">
        <f>A80</f>
        <v>1</v>
      </c>
      <c r="B98" s="29">
        <f>B80</f>
        <v>5</v>
      </c>
      <c r="C98" s="97" t="s">
        <v>4</v>
      </c>
      <c r="D98" s="98"/>
      <c r="E98" s="30"/>
      <c r="F98" s="69">
        <f>F87+F97</f>
        <v>1348</v>
      </c>
      <c r="G98" s="69">
        <f t="shared" ref="G98:J98" si="4">G87+G97</f>
        <v>48.3</v>
      </c>
      <c r="H98" s="69">
        <f t="shared" si="4"/>
        <v>55</v>
      </c>
      <c r="I98" s="69">
        <f t="shared" si="4"/>
        <v>180.2</v>
      </c>
      <c r="J98" s="69">
        <f t="shared" si="4"/>
        <v>1353</v>
      </c>
      <c r="K98" s="31"/>
      <c r="L98" s="31">
        <f>L87+L97</f>
        <v>139.38</v>
      </c>
    </row>
    <row r="99" spans="1:12" ht="30" x14ac:dyDescent="0.25">
      <c r="A99" s="21">
        <v>2</v>
      </c>
      <c r="B99" s="22">
        <v>1</v>
      </c>
      <c r="C99" s="23" t="s">
        <v>18</v>
      </c>
      <c r="D99" s="5" t="s">
        <v>19</v>
      </c>
      <c r="E99" s="46" t="s">
        <v>113</v>
      </c>
      <c r="F99" s="50" t="s">
        <v>114</v>
      </c>
      <c r="G99" s="37">
        <v>33</v>
      </c>
      <c r="H99" s="37">
        <v>28</v>
      </c>
      <c r="I99" s="37">
        <v>47</v>
      </c>
      <c r="J99" s="37">
        <v>570</v>
      </c>
      <c r="K99" s="38" t="s">
        <v>115</v>
      </c>
      <c r="L99" s="37">
        <v>35.65</v>
      </c>
    </row>
    <row r="100" spans="1:12" ht="15" x14ac:dyDescent="0.25">
      <c r="A100" s="24"/>
      <c r="B100" s="16"/>
      <c r="C100" s="11"/>
      <c r="D100" s="6"/>
      <c r="E100" s="57"/>
      <c r="F100" s="51"/>
      <c r="G100" s="40"/>
      <c r="H100" s="40"/>
      <c r="I100" s="40"/>
      <c r="J100" s="40"/>
      <c r="K100" s="41"/>
      <c r="L100" s="40"/>
    </row>
    <row r="101" spans="1:12" ht="15" x14ac:dyDescent="0.25">
      <c r="A101" s="24"/>
      <c r="B101" s="16"/>
      <c r="C101" s="11"/>
      <c r="D101" s="7" t="s">
        <v>20</v>
      </c>
      <c r="E101" s="57" t="s">
        <v>45</v>
      </c>
      <c r="F101" s="51">
        <v>200</v>
      </c>
      <c r="G101" s="40">
        <v>0</v>
      </c>
      <c r="H101" s="40">
        <v>0</v>
      </c>
      <c r="I101" s="40">
        <v>16</v>
      </c>
      <c r="J101" s="40">
        <v>60</v>
      </c>
      <c r="K101" s="41">
        <v>279</v>
      </c>
      <c r="L101" s="40">
        <v>9.14</v>
      </c>
    </row>
    <row r="102" spans="1:12" ht="15" x14ac:dyDescent="0.25">
      <c r="A102" s="24"/>
      <c r="B102" s="16"/>
      <c r="C102" s="11"/>
      <c r="D102" s="7" t="s">
        <v>21</v>
      </c>
      <c r="E102" s="47" t="s">
        <v>37</v>
      </c>
      <c r="F102" s="51">
        <v>50</v>
      </c>
      <c r="G102" s="40">
        <v>4</v>
      </c>
      <c r="H102" s="40">
        <v>1</v>
      </c>
      <c r="I102" s="40">
        <v>17</v>
      </c>
      <c r="J102" s="40">
        <v>85</v>
      </c>
      <c r="K102" s="41">
        <v>1.1000000000000001</v>
      </c>
      <c r="L102" s="40">
        <v>3.95</v>
      </c>
    </row>
    <row r="103" spans="1:12" ht="15" x14ac:dyDescent="0.25">
      <c r="A103" s="24"/>
      <c r="B103" s="16"/>
      <c r="C103" s="11"/>
      <c r="D103" s="7" t="s">
        <v>22</v>
      </c>
      <c r="E103" s="47" t="s">
        <v>102</v>
      </c>
      <c r="F103" s="40">
        <v>185</v>
      </c>
      <c r="G103" s="40">
        <v>3</v>
      </c>
      <c r="H103" s="40">
        <v>1</v>
      </c>
      <c r="I103" s="40">
        <v>39</v>
      </c>
      <c r="J103" s="40">
        <v>159</v>
      </c>
      <c r="K103" s="41">
        <v>66</v>
      </c>
      <c r="L103" s="40">
        <v>15.7</v>
      </c>
    </row>
    <row r="104" spans="1:12" ht="15" x14ac:dyDescent="0.25">
      <c r="A104" s="24"/>
      <c r="B104" s="16"/>
      <c r="C104" s="11"/>
      <c r="D104" s="6"/>
      <c r="E104" s="39"/>
      <c r="F104" s="40"/>
      <c r="G104" s="40"/>
      <c r="H104" s="40"/>
      <c r="I104" s="40"/>
      <c r="J104" s="40"/>
      <c r="K104" s="41"/>
      <c r="L104" s="40"/>
    </row>
    <row r="105" spans="1:12" ht="15" x14ac:dyDescent="0.25">
      <c r="A105" s="24"/>
      <c r="B105" s="16"/>
      <c r="C105" s="11"/>
      <c r="D105" s="6"/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5">
      <c r="A106" s="25"/>
      <c r="B106" s="18"/>
      <c r="C106" s="8"/>
      <c r="D106" s="19" t="s">
        <v>31</v>
      </c>
      <c r="E106" s="9"/>
      <c r="F106" s="20">
        <v>710</v>
      </c>
      <c r="G106" s="20">
        <v>40</v>
      </c>
      <c r="H106" s="20">
        <v>30</v>
      </c>
      <c r="I106" s="20">
        <v>119</v>
      </c>
      <c r="J106" s="20">
        <v>874</v>
      </c>
      <c r="K106" s="26"/>
      <c r="L106" s="20">
        <f>SUM(L99:L105)</f>
        <v>64.44</v>
      </c>
    </row>
    <row r="107" spans="1:12" ht="15" x14ac:dyDescent="0.25">
      <c r="A107" s="27">
        <f>A99</f>
        <v>2</v>
      </c>
      <c r="B107" s="14">
        <f>B99</f>
        <v>1</v>
      </c>
      <c r="C107" s="10" t="s">
        <v>23</v>
      </c>
      <c r="D107" s="7" t="s">
        <v>24</v>
      </c>
      <c r="E107" s="55" t="s">
        <v>116</v>
      </c>
      <c r="F107" s="58">
        <v>80</v>
      </c>
      <c r="G107" s="89">
        <v>1.3</v>
      </c>
      <c r="H107" s="58">
        <v>4</v>
      </c>
      <c r="I107" s="64">
        <v>7</v>
      </c>
      <c r="J107" s="58">
        <v>71</v>
      </c>
      <c r="K107" s="62">
        <v>40</v>
      </c>
      <c r="L107" s="59">
        <v>5.3</v>
      </c>
    </row>
    <row r="108" spans="1:12" ht="15" x14ac:dyDescent="0.25">
      <c r="A108" s="24"/>
      <c r="B108" s="16"/>
      <c r="C108" s="11"/>
      <c r="D108" s="7" t="s">
        <v>25</v>
      </c>
      <c r="E108" s="56" t="s">
        <v>117</v>
      </c>
      <c r="F108" s="50" t="s">
        <v>120</v>
      </c>
      <c r="G108" s="51">
        <v>2</v>
      </c>
      <c r="H108" s="51">
        <v>5</v>
      </c>
      <c r="I108" s="53">
        <v>14</v>
      </c>
      <c r="J108" s="51">
        <v>108</v>
      </c>
      <c r="K108" s="63">
        <v>68</v>
      </c>
      <c r="L108" s="60">
        <v>5.71</v>
      </c>
    </row>
    <row r="109" spans="1:12" ht="15" x14ac:dyDescent="0.25">
      <c r="A109" s="24"/>
      <c r="B109" s="16"/>
      <c r="C109" s="11"/>
      <c r="D109" s="7" t="s">
        <v>26</v>
      </c>
      <c r="E109" s="56" t="s">
        <v>118</v>
      </c>
      <c r="F109" s="50" t="s">
        <v>101</v>
      </c>
      <c r="G109" s="51">
        <v>17</v>
      </c>
      <c r="H109" s="51">
        <v>17</v>
      </c>
      <c r="I109" s="53">
        <v>16</v>
      </c>
      <c r="J109" s="51">
        <v>307</v>
      </c>
      <c r="K109" s="63">
        <v>1</v>
      </c>
      <c r="L109" s="60">
        <v>35.29</v>
      </c>
    </row>
    <row r="110" spans="1:12" ht="15" x14ac:dyDescent="0.25">
      <c r="A110" s="24"/>
      <c r="B110" s="16"/>
      <c r="C110" s="11"/>
      <c r="D110" s="7" t="s">
        <v>27</v>
      </c>
      <c r="E110" s="56" t="s">
        <v>119</v>
      </c>
      <c r="F110" s="50" t="s">
        <v>56</v>
      </c>
      <c r="G110" s="51">
        <v>6.6</v>
      </c>
      <c r="H110" s="51">
        <v>5</v>
      </c>
      <c r="I110" s="53">
        <v>39.4</v>
      </c>
      <c r="J110" s="51">
        <v>230</v>
      </c>
      <c r="K110" s="63">
        <v>227</v>
      </c>
      <c r="L110" s="68">
        <v>7.1</v>
      </c>
    </row>
    <row r="111" spans="1:12" ht="15" x14ac:dyDescent="0.25">
      <c r="A111" s="24"/>
      <c r="B111" s="16"/>
      <c r="C111" s="11"/>
      <c r="D111" s="7" t="s">
        <v>28</v>
      </c>
      <c r="E111" s="57" t="s">
        <v>76</v>
      </c>
      <c r="F111" s="51">
        <v>200</v>
      </c>
      <c r="G111" s="50" t="s">
        <v>58</v>
      </c>
      <c r="H111" s="50" t="s">
        <v>121</v>
      </c>
      <c r="I111" s="53">
        <v>20</v>
      </c>
      <c r="J111" s="51">
        <v>92</v>
      </c>
      <c r="K111" s="63" t="s">
        <v>79</v>
      </c>
      <c r="L111" s="61">
        <v>14</v>
      </c>
    </row>
    <row r="112" spans="1:12" ht="15" x14ac:dyDescent="0.25">
      <c r="A112" s="24"/>
      <c r="B112" s="16"/>
      <c r="C112" s="11"/>
      <c r="D112" s="7" t="s">
        <v>29</v>
      </c>
      <c r="E112" s="7" t="s">
        <v>37</v>
      </c>
      <c r="F112" s="51">
        <v>50</v>
      </c>
      <c r="G112" s="51">
        <v>4</v>
      </c>
      <c r="H112" s="51">
        <v>1</v>
      </c>
      <c r="I112" s="53">
        <v>17</v>
      </c>
      <c r="J112" s="51">
        <v>85</v>
      </c>
      <c r="K112" s="90">
        <v>1.1000000000000001</v>
      </c>
      <c r="L112" s="61">
        <v>3.95</v>
      </c>
    </row>
    <row r="113" spans="1:12" ht="15" x14ac:dyDescent="0.25">
      <c r="A113" s="24"/>
      <c r="B113" s="16"/>
      <c r="C113" s="11"/>
      <c r="D113" s="7" t="s">
        <v>30</v>
      </c>
      <c r="E113" s="49" t="s">
        <v>46</v>
      </c>
      <c r="F113" s="51">
        <v>40</v>
      </c>
      <c r="G113" s="51">
        <v>0</v>
      </c>
      <c r="H113" s="50" t="s">
        <v>122</v>
      </c>
      <c r="I113" s="53">
        <v>14</v>
      </c>
      <c r="J113" s="51">
        <v>68</v>
      </c>
      <c r="K113" s="63">
        <v>1.2</v>
      </c>
      <c r="L113" s="61">
        <v>2.4</v>
      </c>
    </row>
    <row r="114" spans="1:12" ht="15" x14ac:dyDescent="0.25">
      <c r="A114" s="24"/>
      <c r="B114" s="16"/>
      <c r="C114" s="11"/>
      <c r="D114" s="6"/>
      <c r="E114" s="39"/>
      <c r="F114" s="40"/>
      <c r="G114" s="40"/>
      <c r="H114" s="40"/>
      <c r="I114" s="40"/>
      <c r="J114" s="40"/>
      <c r="K114" s="41"/>
      <c r="L114" s="40"/>
    </row>
    <row r="115" spans="1:12" ht="15" x14ac:dyDescent="0.25">
      <c r="A115" s="24"/>
      <c r="B115" s="16"/>
      <c r="C115" s="11"/>
      <c r="D115" s="6"/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5"/>
      <c r="B116" s="18"/>
      <c r="C116" s="8"/>
      <c r="D116" s="19" t="s">
        <v>31</v>
      </c>
      <c r="E116" s="12"/>
      <c r="F116" s="65">
        <v>945</v>
      </c>
      <c r="G116" s="74">
        <f>SUM(G107:G115)</f>
        <v>30.9</v>
      </c>
      <c r="H116" s="65">
        <f>SUM(H107:H115)</f>
        <v>32</v>
      </c>
      <c r="I116" s="65">
        <f>SUM(I107:I115)</f>
        <v>127.4</v>
      </c>
      <c r="J116" s="65">
        <f>SUM(J107:J115)</f>
        <v>961</v>
      </c>
      <c r="K116" s="26"/>
      <c r="L116" s="66">
        <f>SUM(L107:L115)</f>
        <v>73.750000000000014</v>
      </c>
    </row>
    <row r="117" spans="1:12" ht="15.75" customHeight="1" thickBot="1" x14ac:dyDescent="0.25">
      <c r="A117" s="28">
        <f>A99</f>
        <v>2</v>
      </c>
      <c r="B117" s="29">
        <f>B99</f>
        <v>1</v>
      </c>
      <c r="C117" s="97" t="s">
        <v>4</v>
      </c>
      <c r="D117" s="98"/>
      <c r="E117" s="30"/>
      <c r="F117" s="69">
        <f>F106+F116</f>
        <v>1655</v>
      </c>
      <c r="G117" s="69">
        <f t="shared" ref="G117:J117" si="5">G106+G116</f>
        <v>70.900000000000006</v>
      </c>
      <c r="H117" s="69">
        <f t="shared" si="5"/>
        <v>62</v>
      </c>
      <c r="I117" s="69">
        <f t="shared" si="5"/>
        <v>246.4</v>
      </c>
      <c r="J117" s="69">
        <f t="shared" si="5"/>
        <v>1835</v>
      </c>
      <c r="K117" s="31"/>
      <c r="L117" s="96">
        <f>L106+L116</f>
        <v>138.19</v>
      </c>
    </row>
    <row r="118" spans="1:12" ht="15" x14ac:dyDescent="0.25">
      <c r="A118" s="15">
        <v>2</v>
      </c>
      <c r="B118" s="16">
        <v>2</v>
      </c>
      <c r="C118" s="23" t="s">
        <v>18</v>
      </c>
      <c r="D118" s="5" t="s">
        <v>19</v>
      </c>
      <c r="E118" s="46" t="s">
        <v>123</v>
      </c>
      <c r="F118" s="37">
        <v>185</v>
      </c>
      <c r="G118" s="37">
        <v>8</v>
      </c>
      <c r="H118" s="37">
        <v>7.4</v>
      </c>
      <c r="I118" s="37">
        <v>69</v>
      </c>
      <c r="J118" s="37">
        <v>365</v>
      </c>
      <c r="K118" s="38">
        <v>177</v>
      </c>
      <c r="L118" s="37">
        <v>17.93</v>
      </c>
    </row>
    <row r="119" spans="1:12" ht="15" x14ac:dyDescent="0.25">
      <c r="A119" s="15"/>
      <c r="B119" s="16"/>
      <c r="C119" s="11"/>
      <c r="D119" s="6"/>
      <c r="E119" s="46"/>
      <c r="F119" s="40"/>
      <c r="G119" s="40"/>
      <c r="H119" s="40"/>
      <c r="I119" s="40"/>
      <c r="J119" s="40"/>
      <c r="K119" s="41"/>
      <c r="L119" s="40"/>
    </row>
    <row r="120" spans="1:12" ht="15" x14ac:dyDescent="0.25">
      <c r="A120" s="15"/>
      <c r="B120" s="16"/>
      <c r="C120" s="11"/>
      <c r="D120" s="7" t="s">
        <v>20</v>
      </c>
      <c r="E120" s="46" t="s">
        <v>124</v>
      </c>
      <c r="F120" s="40">
        <v>200</v>
      </c>
      <c r="G120" s="40">
        <v>0.1</v>
      </c>
      <c r="H120" s="40">
        <v>0</v>
      </c>
      <c r="I120" s="40">
        <v>9.3000000000000007</v>
      </c>
      <c r="J120" s="40">
        <v>37</v>
      </c>
      <c r="K120" s="41">
        <v>284</v>
      </c>
      <c r="L120" s="40">
        <v>4.16</v>
      </c>
    </row>
    <row r="121" spans="1:12" ht="15" x14ac:dyDescent="0.25">
      <c r="A121" s="15"/>
      <c r="B121" s="16"/>
      <c r="C121" s="11"/>
      <c r="D121" s="7" t="s">
        <v>21</v>
      </c>
      <c r="E121" s="49" t="s">
        <v>37</v>
      </c>
      <c r="F121" s="40">
        <v>50</v>
      </c>
      <c r="G121" s="40">
        <v>4</v>
      </c>
      <c r="H121" s="40">
        <v>1</v>
      </c>
      <c r="I121" s="40">
        <v>17</v>
      </c>
      <c r="J121" s="40">
        <v>85</v>
      </c>
      <c r="K121" s="41">
        <v>1.1000000000000001</v>
      </c>
      <c r="L121" s="40">
        <v>3.95</v>
      </c>
    </row>
    <row r="122" spans="1:12" ht="15" x14ac:dyDescent="0.25">
      <c r="A122" s="15"/>
      <c r="B122" s="16"/>
      <c r="C122" s="11"/>
      <c r="D122" s="7" t="s">
        <v>22</v>
      </c>
      <c r="E122" s="46" t="s">
        <v>53</v>
      </c>
      <c r="F122" s="40">
        <v>150</v>
      </c>
      <c r="G122" s="40">
        <v>5</v>
      </c>
      <c r="H122" s="40">
        <v>6.4</v>
      </c>
      <c r="I122" s="40">
        <v>31</v>
      </c>
      <c r="J122" s="40">
        <v>178</v>
      </c>
      <c r="K122" s="41">
        <v>11.29</v>
      </c>
      <c r="L122" s="40">
        <v>16.8</v>
      </c>
    </row>
    <row r="123" spans="1:12" ht="15" x14ac:dyDescent="0.25">
      <c r="A123" s="15"/>
      <c r="B123" s="16"/>
      <c r="C123" s="11"/>
      <c r="D123" s="44" t="s">
        <v>34</v>
      </c>
      <c r="E123" s="46" t="s">
        <v>125</v>
      </c>
      <c r="F123" s="40">
        <v>50</v>
      </c>
      <c r="G123" s="40">
        <v>1</v>
      </c>
      <c r="H123" s="40">
        <v>1</v>
      </c>
      <c r="I123" s="40">
        <v>15</v>
      </c>
      <c r="J123" s="40">
        <v>71</v>
      </c>
      <c r="K123" s="41">
        <v>271</v>
      </c>
      <c r="L123" s="40">
        <v>21.6</v>
      </c>
    </row>
    <row r="124" spans="1:12" ht="15" x14ac:dyDescent="0.25">
      <c r="A124" s="15"/>
      <c r="B124" s="16"/>
      <c r="C124" s="11"/>
      <c r="D124" s="6"/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17"/>
      <c r="B125" s="18"/>
      <c r="C125" s="8"/>
      <c r="D125" s="19" t="s">
        <v>31</v>
      </c>
      <c r="E125" s="9"/>
      <c r="F125" s="20">
        <v>635</v>
      </c>
      <c r="G125" s="20">
        <f>SUM(G118:G124)</f>
        <v>18.100000000000001</v>
      </c>
      <c r="H125" s="20">
        <f>SUM(H118:H124)</f>
        <v>15.8</v>
      </c>
      <c r="I125" s="20">
        <f>SUM(I118:I124)</f>
        <v>141.30000000000001</v>
      </c>
      <c r="J125" s="20">
        <f>SUM(J118:J124)</f>
        <v>736</v>
      </c>
      <c r="K125" s="26"/>
      <c r="L125" s="20">
        <f>SUM(L118:L124)</f>
        <v>64.44</v>
      </c>
    </row>
    <row r="126" spans="1:12" ht="15" x14ac:dyDescent="0.25">
      <c r="A126" s="14">
        <f>A118</f>
        <v>2</v>
      </c>
      <c r="B126" s="14">
        <f>B118</f>
        <v>2</v>
      </c>
      <c r="C126" s="10" t="s">
        <v>23</v>
      </c>
      <c r="D126" s="7" t="s">
        <v>24</v>
      </c>
      <c r="E126" s="47" t="s">
        <v>126</v>
      </c>
      <c r="F126" s="51">
        <v>80</v>
      </c>
      <c r="G126" s="50" t="s">
        <v>98</v>
      </c>
      <c r="H126" s="50" t="s">
        <v>99</v>
      </c>
      <c r="I126" s="51">
        <v>6</v>
      </c>
      <c r="J126" s="50" t="s">
        <v>132</v>
      </c>
      <c r="K126" s="91">
        <v>20</v>
      </c>
      <c r="L126" s="61">
        <v>5.6</v>
      </c>
    </row>
    <row r="127" spans="1:12" ht="15" x14ac:dyDescent="0.25">
      <c r="A127" s="15"/>
      <c r="B127" s="16"/>
      <c r="C127" s="11"/>
      <c r="D127" s="7" t="s">
        <v>25</v>
      </c>
      <c r="E127" s="56" t="s">
        <v>127</v>
      </c>
      <c r="F127" s="50" t="s">
        <v>47</v>
      </c>
      <c r="G127" s="51">
        <v>4</v>
      </c>
      <c r="H127" s="51">
        <v>5</v>
      </c>
      <c r="I127" s="50">
        <v>25.5</v>
      </c>
      <c r="J127" s="51">
        <v>121</v>
      </c>
      <c r="K127" s="63">
        <v>13.02</v>
      </c>
      <c r="L127" s="60">
        <v>7.6</v>
      </c>
    </row>
    <row r="128" spans="1:12" ht="15" x14ac:dyDescent="0.25">
      <c r="A128" s="15"/>
      <c r="B128" s="16"/>
      <c r="C128" s="11"/>
      <c r="D128" s="7" t="s">
        <v>26</v>
      </c>
      <c r="E128" s="56" t="s">
        <v>128</v>
      </c>
      <c r="F128" s="50" t="s">
        <v>130</v>
      </c>
      <c r="G128" s="51">
        <v>16</v>
      </c>
      <c r="H128" s="51">
        <v>5</v>
      </c>
      <c r="I128" s="50">
        <v>4.4000000000000004</v>
      </c>
      <c r="J128" s="51">
        <v>129</v>
      </c>
      <c r="K128" s="63">
        <v>80</v>
      </c>
      <c r="L128" s="60">
        <v>36.19</v>
      </c>
    </row>
    <row r="129" spans="1:12" ht="15" x14ac:dyDescent="0.25">
      <c r="A129" s="15"/>
      <c r="B129" s="16"/>
      <c r="C129" s="11"/>
      <c r="D129" s="7" t="s">
        <v>27</v>
      </c>
      <c r="E129" s="56" t="s">
        <v>129</v>
      </c>
      <c r="F129" s="50" t="s">
        <v>131</v>
      </c>
      <c r="G129" s="51">
        <v>11</v>
      </c>
      <c r="H129" s="51">
        <v>13</v>
      </c>
      <c r="I129" s="51">
        <v>18</v>
      </c>
      <c r="J129" s="51">
        <v>231</v>
      </c>
      <c r="K129" s="63">
        <v>150</v>
      </c>
      <c r="L129" s="60">
        <v>7.7</v>
      </c>
    </row>
    <row r="130" spans="1:12" ht="15" x14ac:dyDescent="0.25">
      <c r="A130" s="15"/>
      <c r="B130" s="16"/>
      <c r="C130" s="11"/>
      <c r="D130" s="7" t="s">
        <v>28</v>
      </c>
      <c r="E130" s="57" t="s">
        <v>97</v>
      </c>
      <c r="F130" s="51">
        <v>200</v>
      </c>
      <c r="G130" s="51">
        <v>0</v>
      </c>
      <c r="H130" s="51">
        <v>0</v>
      </c>
      <c r="I130" s="51">
        <v>15.8</v>
      </c>
      <c r="J130" s="51">
        <v>60</v>
      </c>
      <c r="K130" s="63">
        <v>279</v>
      </c>
      <c r="L130" s="61">
        <v>9.14</v>
      </c>
    </row>
    <row r="131" spans="1:12" ht="15" x14ac:dyDescent="0.25">
      <c r="A131" s="15"/>
      <c r="B131" s="16"/>
      <c r="C131" s="11"/>
      <c r="D131" s="7" t="s">
        <v>29</v>
      </c>
      <c r="E131" s="49" t="s">
        <v>37</v>
      </c>
      <c r="F131" s="51">
        <v>50</v>
      </c>
      <c r="G131" s="51">
        <v>4</v>
      </c>
      <c r="H131" s="51">
        <v>1</v>
      </c>
      <c r="I131" s="51">
        <v>17</v>
      </c>
      <c r="J131" s="51">
        <v>85</v>
      </c>
      <c r="K131" s="63">
        <v>1.1000000000000001</v>
      </c>
      <c r="L131" s="61">
        <v>3.95</v>
      </c>
    </row>
    <row r="132" spans="1:12" ht="15" x14ac:dyDescent="0.25">
      <c r="A132" s="15"/>
      <c r="B132" s="16"/>
      <c r="C132" s="11"/>
      <c r="D132" s="7" t="s">
        <v>30</v>
      </c>
      <c r="E132" s="49" t="s">
        <v>46</v>
      </c>
      <c r="F132" s="51">
        <v>40</v>
      </c>
      <c r="G132" s="51">
        <v>0</v>
      </c>
      <c r="H132" s="50" t="s">
        <v>122</v>
      </c>
      <c r="I132" s="51">
        <v>14</v>
      </c>
      <c r="J132" s="51">
        <v>68</v>
      </c>
      <c r="K132" s="63">
        <v>1.2</v>
      </c>
      <c r="L132" s="61">
        <v>2.4</v>
      </c>
    </row>
    <row r="133" spans="1:12" ht="15" x14ac:dyDescent="0.25">
      <c r="A133" s="15"/>
      <c r="B133" s="16"/>
      <c r="C133" s="11"/>
      <c r="D133" s="6"/>
      <c r="E133" s="39"/>
      <c r="F133" s="40"/>
      <c r="G133" s="40"/>
      <c r="H133" s="40"/>
      <c r="I133" s="40"/>
      <c r="J133" s="40"/>
      <c r="K133" s="41"/>
      <c r="L133" s="40"/>
    </row>
    <row r="134" spans="1:12" ht="15" x14ac:dyDescent="0.25">
      <c r="A134" s="15"/>
      <c r="B134" s="16"/>
      <c r="C134" s="11"/>
      <c r="D134" s="6"/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17"/>
      <c r="B135" s="18"/>
      <c r="C135" s="8"/>
      <c r="D135" s="19" t="s">
        <v>31</v>
      </c>
      <c r="E135" s="12"/>
      <c r="F135" s="20">
        <v>865</v>
      </c>
      <c r="G135" s="20">
        <v>37</v>
      </c>
      <c r="H135" s="65">
        <v>28.4</v>
      </c>
      <c r="I135" s="65">
        <f>SUM(I126:I134)</f>
        <v>100.7</v>
      </c>
      <c r="J135" s="65">
        <v>756</v>
      </c>
      <c r="K135" s="26"/>
      <c r="L135" s="66">
        <f>SUM(L126:L134)</f>
        <v>72.580000000000013</v>
      </c>
    </row>
    <row r="136" spans="1:12" ht="15.75" customHeight="1" thickBot="1" x14ac:dyDescent="0.25">
      <c r="A136" s="32">
        <f>A118</f>
        <v>2</v>
      </c>
      <c r="B136" s="32">
        <f>B118</f>
        <v>2</v>
      </c>
      <c r="C136" s="97" t="s">
        <v>4</v>
      </c>
      <c r="D136" s="98"/>
      <c r="E136" s="30"/>
      <c r="F136" s="31">
        <f>F125+F135</f>
        <v>1500</v>
      </c>
      <c r="G136" s="31">
        <f t="shared" ref="G136:J136" si="6">G125+G135</f>
        <v>55.1</v>
      </c>
      <c r="H136" s="31">
        <f t="shared" si="6"/>
        <v>44.2</v>
      </c>
      <c r="I136" s="31">
        <f t="shared" si="6"/>
        <v>242</v>
      </c>
      <c r="J136" s="31">
        <f t="shared" si="6"/>
        <v>1492</v>
      </c>
      <c r="K136" s="31"/>
      <c r="L136" s="96">
        <f>L125+L135</f>
        <v>137.02000000000001</v>
      </c>
    </row>
    <row r="137" spans="1:12" ht="15.75" thickBot="1" x14ac:dyDescent="0.3">
      <c r="A137" s="21">
        <v>2</v>
      </c>
      <c r="B137" s="22">
        <v>3</v>
      </c>
      <c r="C137" s="23" t="s">
        <v>18</v>
      </c>
      <c r="D137" s="5" t="s">
        <v>24</v>
      </c>
      <c r="E137" s="56" t="s">
        <v>59</v>
      </c>
      <c r="F137" s="51">
        <v>80</v>
      </c>
      <c r="G137" s="50" t="s">
        <v>58</v>
      </c>
      <c r="H137" s="50" t="s">
        <v>98</v>
      </c>
      <c r="I137" s="50" t="s">
        <v>133</v>
      </c>
      <c r="J137" s="51">
        <v>44</v>
      </c>
      <c r="K137" s="91">
        <v>42</v>
      </c>
      <c r="L137" s="61">
        <v>7.9</v>
      </c>
    </row>
    <row r="138" spans="1:12" ht="15" x14ac:dyDescent="0.25">
      <c r="A138" s="24"/>
      <c r="B138" s="16"/>
      <c r="C138" s="11"/>
      <c r="D138" s="5" t="s">
        <v>19</v>
      </c>
      <c r="E138" s="45" t="s">
        <v>153</v>
      </c>
      <c r="F138" s="50" t="s">
        <v>154</v>
      </c>
      <c r="G138" s="51">
        <v>18</v>
      </c>
      <c r="H138" s="51">
        <v>20</v>
      </c>
      <c r="I138" s="53">
        <v>38</v>
      </c>
      <c r="J138" s="51">
        <v>412</v>
      </c>
      <c r="K138" s="63" t="s">
        <v>155</v>
      </c>
      <c r="L138" s="61">
        <v>50.89</v>
      </c>
    </row>
    <row r="139" spans="1:12" ht="15" x14ac:dyDescent="0.25">
      <c r="A139" s="24"/>
      <c r="B139" s="16"/>
      <c r="C139" s="11"/>
      <c r="D139" s="7" t="s">
        <v>20</v>
      </c>
      <c r="E139" s="46" t="s">
        <v>52</v>
      </c>
      <c r="F139" s="51">
        <v>200</v>
      </c>
      <c r="G139" s="50">
        <v>0.1</v>
      </c>
      <c r="H139" s="51">
        <v>0</v>
      </c>
      <c r="I139" s="67">
        <v>9.1</v>
      </c>
      <c r="J139" s="51">
        <v>35</v>
      </c>
      <c r="K139" s="63">
        <v>283</v>
      </c>
      <c r="L139" s="61">
        <v>1.7</v>
      </c>
    </row>
    <row r="140" spans="1:12" ht="15.75" customHeight="1" x14ac:dyDescent="0.25">
      <c r="A140" s="24"/>
      <c r="B140" s="16"/>
      <c r="C140" s="11"/>
      <c r="D140" s="7" t="s">
        <v>21</v>
      </c>
      <c r="E140" s="47" t="s">
        <v>37</v>
      </c>
      <c r="F140" s="51">
        <v>50</v>
      </c>
      <c r="G140" s="51">
        <v>4</v>
      </c>
      <c r="H140" s="51">
        <v>1</v>
      </c>
      <c r="I140" s="53">
        <v>17</v>
      </c>
      <c r="J140" s="51">
        <v>85</v>
      </c>
      <c r="K140" s="63">
        <v>1.1000000000000001</v>
      </c>
      <c r="L140" s="61">
        <v>3.95</v>
      </c>
    </row>
    <row r="141" spans="1:12" ht="15" x14ac:dyDescent="0.25">
      <c r="A141" s="24"/>
      <c r="B141" s="16"/>
      <c r="C141" s="11"/>
      <c r="D141" s="7"/>
      <c r="E141" s="47"/>
      <c r="F141" s="51"/>
      <c r="G141" s="50"/>
      <c r="H141" s="51"/>
      <c r="I141" s="67"/>
      <c r="J141" s="51"/>
      <c r="K141" s="63"/>
      <c r="L141" s="61"/>
    </row>
    <row r="142" spans="1:12" ht="15" x14ac:dyDescent="0.25">
      <c r="A142" s="24"/>
      <c r="B142" s="16"/>
      <c r="C142" s="11"/>
      <c r="D142" s="6"/>
      <c r="E142" s="39"/>
      <c r="F142" s="40"/>
      <c r="G142" s="40"/>
      <c r="H142" s="40"/>
      <c r="I142" s="40"/>
      <c r="J142" s="40"/>
      <c r="K142" s="41"/>
      <c r="L142" s="40"/>
    </row>
    <row r="143" spans="1:12" ht="15" x14ac:dyDescent="0.25">
      <c r="A143" s="24"/>
      <c r="B143" s="16"/>
      <c r="C143" s="11"/>
      <c r="D143" s="6"/>
      <c r="E143" s="39"/>
      <c r="F143" s="40"/>
      <c r="G143" s="40"/>
      <c r="H143" s="40"/>
      <c r="I143" s="40"/>
      <c r="J143" s="40"/>
      <c r="K143" s="41"/>
      <c r="L143" s="40"/>
    </row>
    <row r="144" spans="1:12" ht="15" x14ac:dyDescent="0.25">
      <c r="A144" s="25"/>
      <c r="B144" s="18"/>
      <c r="C144" s="8"/>
      <c r="D144" s="19" t="s">
        <v>31</v>
      </c>
      <c r="E144" s="9"/>
      <c r="F144" s="65">
        <v>540</v>
      </c>
      <c r="G144" s="65">
        <v>23.3</v>
      </c>
      <c r="H144" s="65">
        <v>24</v>
      </c>
      <c r="I144" s="65">
        <v>73.5</v>
      </c>
      <c r="J144" s="65">
        <f>SUM(J137:J143)</f>
        <v>576</v>
      </c>
      <c r="K144" s="26"/>
      <c r="L144" s="66">
        <f>SUM(L137:L143)</f>
        <v>64.44</v>
      </c>
    </row>
    <row r="145" spans="1:12" ht="15" x14ac:dyDescent="0.25">
      <c r="A145" s="27">
        <f>A137</f>
        <v>2</v>
      </c>
      <c r="B145" s="14">
        <f>B137</f>
        <v>3</v>
      </c>
      <c r="C145" s="10" t="s">
        <v>23</v>
      </c>
      <c r="D145" s="7" t="s">
        <v>24</v>
      </c>
      <c r="E145" s="92" t="s">
        <v>88</v>
      </c>
      <c r="F145" s="58">
        <v>80</v>
      </c>
      <c r="G145" s="89" t="s">
        <v>58</v>
      </c>
      <c r="H145" s="89" t="s">
        <v>99</v>
      </c>
      <c r="I145" s="73" t="s">
        <v>136</v>
      </c>
      <c r="J145" s="58">
        <v>80</v>
      </c>
      <c r="K145" s="62">
        <v>16</v>
      </c>
      <c r="L145" s="59">
        <v>4.2</v>
      </c>
    </row>
    <row r="146" spans="1:12" ht="15" x14ac:dyDescent="0.25">
      <c r="A146" s="24"/>
      <c r="B146" s="16"/>
      <c r="C146" s="11"/>
      <c r="D146" s="7" t="s">
        <v>25</v>
      </c>
      <c r="E146" s="56" t="s">
        <v>134</v>
      </c>
      <c r="F146" s="50" t="s">
        <v>135</v>
      </c>
      <c r="G146" s="51">
        <v>2</v>
      </c>
      <c r="H146" s="51">
        <v>4</v>
      </c>
      <c r="I146" s="53">
        <v>11</v>
      </c>
      <c r="J146" s="51">
        <v>88</v>
      </c>
      <c r="K146" s="63">
        <v>67</v>
      </c>
      <c r="L146" s="60">
        <v>5.8</v>
      </c>
    </row>
    <row r="147" spans="1:12" ht="15" x14ac:dyDescent="0.25">
      <c r="A147" s="24"/>
      <c r="B147" s="16"/>
      <c r="C147" s="11"/>
      <c r="D147" s="7" t="s">
        <v>26</v>
      </c>
      <c r="E147" s="56" t="s">
        <v>75</v>
      </c>
      <c r="F147" s="50" t="s">
        <v>49</v>
      </c>
      <c r="G147" s="50" t="s">
        <v>65</v>
      </c>
      <c r="H147" s="50" t="s">
        <v>137</v>
      </c>
      <c r="I147" s="67" t="s">
        <v>138</v>
      </c>
      <c r="J147" s="51">
        <v>377</v>
      </c>
      <c r="K147" s="63">
        <v>131</v>
      </c>
      <c r="L147" s="60">
        <v>42.3</v>
      </c>
    </row>
    <row r="148" spans="1:12" ht="15" x14ac:dyDescent="0.25">
      <c r="A148" s="24"/>
      <c r="B148" s="16"/>
      <c r="C148" s="11"/>
      <c r="D148" s="7" t="s">
        <v>27</v>
      </c>
      <c r="E148" s="56"/>
      <c r="F148" s="50"/>
      <c r="G148" s="51"/>
      <c r="H148" s="51"/>
      <c r="I148" s="53"/>
      <c r="J148" s="51"/>
      <c r="K148" s="63"/>
      <c r="L148" s="60"/>
    </row>
    <row r="149" spans="1:12" ht="15" x14ac:dyDescent="0.25">
      <c r="A149" s="24"/>
      <c r="B149" s="16"/>
      <c r="C149" s="11"/>
      <c r="D149" s="7" t="s">
        <v>28</v>
      </c>
      <c r="E149" s="57" t="s">
        <v>107</v>
      </c>
      <c r="F149" s="51">
        <v>200</v>
      </c>
      <c r="G149" s="50">
        <v>0.2</v>
      </c>
      <c r="H149" s="50">
        <v>0.1</v>
      </c>
      <c r="I149" s="53">
        <v>17</v>
      </c>
      <c r="J149" s="51">
        <v>68</v>
      </c>
      <c r="K149" s="63">
        <v>295</v>
      </c>
      <c r="L149" s="61">
        <v>6.1</v>
      </c>
    </row>
    <row r="150" spans="1:12" ht="15" x14ac:dyDescent="0.25">
      <c r="A150" s="24"/>
      <c r="B150" s="16"/>
      <c r="C150" s="11"/>
      <c r="D150" s="7" t="s">
        <v>29</v>
      </c>
      <c r="E150" s="47" t="s">
        <v>37</v>
      </c>
      <c r="F150" s="51">
        <v>50</v>
      </c>
      <c r="G150" s="51">
        <v>4</v>
      </c>
      <c r="H150" s="51">
        <v>1</v>
      </c>
      <c r="I150" s="53">
        <v>17</v>
      </c>
      <c r="J150" s="51">
        <v>85</v>
      </c>
      <c r="K150" s="63">
        <v>1.1000000000000001</v>
      </c>
      <c r="L150" s="61">
        <v>3.95</v>
      </c>
    </row>
    <row r="151" spans="1:12" ht="15" x14ac:dyDescent="0.25">
      <c r="A151" s="24"/>
      <c r="B151" s="16"/>
      <c r="C151" s="11"/>
      <c r="D151" s="7" t="s">
        <v>30</v>
      </c>
      <c r="E151" s="49" t="s">
        <v>46</v>
      </c>
      <c r="F151" s="51">
        <v>40</v>
      </c>
      <c r="G151" s="51">
        <v>0</v>
      </c>
      <c r="H151" s="50">
        <v>0.4</v>
      </c>
      <c r="I151" s="53">
        <v>14</v>
      </c>
      <c r="J151" s="51">
        <v>68</v>
      </c>
      <c r="K151" s="63">
        <v>1.2</v>
      </c>
      <c r="L151" s="61">
        <v>2.4</v>
      </c>
    </row>
    <row r="152" spans="1:12" ht="15" x14ac:dyDescent="0.25">
      <c r="A152" s="24"/>
      <c r="B152" s="16"/>
      <c r="C152" s="11"/>
      <c r="D152" s="6" t="s">
        <v>22</v>
      </c>
      <c r="E152" s="75" t="s">
        <v>53</v>
      </c>
      <c r="F152" s="76">
        <v>100</v>
      </c>
      <c r="G152" s="76">
        <v>0.4</v>
      </c>
      <c r="H152" s="77" t="s">
        <v>122</v>
      </c>
      <c r="I152" s="78">
        <v>10</v>
      </c>
      <c r="J152" s="76">
        <v>47</v>
      </c>
      <c r="K152" s="79">
        <v>11.29</v>
      </c>
      <c r="L152" s="80">
        <v>9.1</v>
      </c>
    </row>
    <row r="153" spans="1:12" ht="15" x14ac:dyDescent="0.25">
      <c r="A153" s="24"/>
      <c r="B153" s="16"/>
      <c r="C153" s="11"/>
      <c r="D153" s="6"/>
      <c r="E153" s="39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25"/>
      <c r="B154" s="18"/>
      <c r="C154" s="8"/>
      <c r="D154" s="19" t="s">
        <v>31</v>
      </c>
      <c r="E154" s="12"/>
      <c r="F154" s="65">
        <v>950</v>
      </c>
      <c r="G154" s="74">
        <v>25.2</v>
      </c>
      <c r="H154" s="65">
        <v>31.5</v>
      </c>
      <c r="I154" s="65">
        <v>114</v>
      </c>
      <c r="J154" s="65">
        <f>SUM(J145:J153)</f>
        <v>813</v>
      </c>
      <c r="K154" s="26"/>
      <c r="L154" s="66">
        <f>SUM(L145:L153)</f>
        <v>73.849999999999994</v>
      </c>
    </row>
    <row r="155" spans="1:12" ht="15.75" customHeight="1" thickBot="1" x14ac:dyDescent="0.25">
      <c r="A155" s="28">
        <f>A137</f>
        <v>2</v>
      </c>
      <c r="B155" s="29">
        <f>B137</f>
        <v>3</v>
      </c>
      <c r="C155" s="97" t="s">
        <v>4</v>
      </c>
      <c r="D155" s="98"/>
      <c r="E155" s="30"/>
      <c r="F155" s="69">
        <f>F144+F154</f>
        <v>1490</v>
      </c>
      <c r="G155" s="69">
        <f t="shared" ref="G155:J155" si="7">G144+G154</f>
        <v>48.5</v>
      </c>
      <c r="H155" s="69">
        <f t="shared" si="7"/>
        <v>55.5</v>
      </c>
      <c r="I155" s="69">
        <f t="shared" si="7"/>
        <v>187.5</v>
      </c>
      <c r="J155" s="69">
        <f t="shared" si="7"/>
        <v>1389</v>
      </c>
      <c r="K155" s="31"/>
      <c r="L155" s="96">
        <f>L144+L154</f>
        <v>138.29</v>
      </c>
    </row>
    <row r="156" spans="1:12" ht="30.75" thickBot="1" x14ac:dyDescent="0.3">
      <c r="A156" s="21">
        <v>2</v>
      </c>
      <c r="B156" s="22">
        <v>4</v>
      </c>
      <c r="C156" s="23" t="s">
        <v>18</v>
      </c>
      <c r="D156" s="5" t="s">
        <v>19</v>
      </c>
      <c r="E156" s="45" t="s">
        <v>139</v>
      </c>
      <c r="F156" s="37">
        <v>315</v>
      </c>
      <c r="G156" s="37">
        <v>23.6</v>
      </c>
      <c r="H156" s="37">
        <v>21.7</v>
      </c>
      <c r="I156" s="37">
        <v>55.4</v>
      </c>
      <c r="J156" s="37">
        <v>476</v>
      </c>
      <c r="K156" s="38" t="s">
        <v>140</v>
      </c>
      <c r="L156" s="37">
        <v>42.39</v>
      </c>
    </row>
    <row r="157" spans="1:12" ht="15" x14ac:dyDescent="0.25">
      <c r="A157" s="24"/>
      <c r="B157" s="16"/>
      <c r="C157" s="11"/>
      <c r="D157" s="6" t="s">
        <v>85</v>
      </c>
      <c r="E157" s="48" t="s">
        <v>38</v>
      </c>
      <c r="F157" s="40">
        <v>10</v>
      </c>
      <c r="G157" s="40">
        <v>3</v>
      </c>
      <c r="H157" s="40">
        <v>3</v>
      </c>
      <c r="I157" s="40">
        <v>0</v>
      </c>
      <c r="J157" s="40">
        <v>36</v>
      </c>
      <c r="K157" s="41">
        <v>1</v>
      </c>
      <c r="L157" s="40">
        <v>6.2</v>
      </c>
    </row>
    <row r="158" spans="1:12" ht="15" x14ac:dyDescent="0.25">
      <c r="A158" s="24"/>
      <c r="B158" s="16"/>
      <c r="C158" s="11"/>
      <c r="D158" s="7" t="s">
        <v>28</v>
      </c>
      <c r="E158" s="72" t="s">
        <v>76</v>
      </c>
      <c r="F158" s="40">
        <v>200</v>
      </c>
      <c r="G158" s="40">
        <v>1</v>
      </c>
      <c r="H158" s="40">
        <v>0.2</v>
      </c>
      <c r="I158" s="40">
        <v>20</v>
      </c>
      <c r="J158" s="40">
        <v>92</v>
      </c>
      <c r="K158" s="41" t="s">
        <v>79</v>
      </c>
      <c r="L158" s="40">
        <v>14</v>
      </c>
    </row>
    <row r="159" spans="1:12" ht="15" x14ac:dyDescent="0.25">
      <c r="A159" s="24"/>
      <c r="B159" s="16"/>
      <c r="C159" s="11"/>
      <c r="D159" s="7" t="s">
        <v>21</v>
      </c>
      <c r="E159" s="47" t="s">
        <v>37</v>
      </c>
      <c r="F159" s="40">
        <v>50</v>
      </c>
      <c r="G159" s="40">
        <v>4</v>
      </c>
      <c r="H159" s="40">
        <v>1</v>
      </c>
      <c r="I159" s="40">
        <v>17</v>
      </c>
      <c r="J159" s="40">
        <v>85</v>
      </c>
      <c r="K159" s="41">
        <v>1.1000000000000001</v>
      </c>
      <c r="L159" s="40">
        <v>3.95</v>
      </c>
    </row>
    <row r="160" spans="1:12" ht="15" x14ac:dyDescent="0.25">
      <c r="A160" s="24"/>
      <c r="B160" s="16"/>
      <c r="C160" s="11"/>
      <c r="D160" s="7" t="s">
        <v>22</v>
      </c>
      <c r="E160" s="39"/>
      <c r="F160" s="40"/>
      <c r="G160" s="40"/>
      <c r="H160" s="40"/>
      <c r="I160" s="40"/>
      <c r="J160" s="40"/>
      <c r="K160" s="41"/>
      <c r="L160" s="40"/>
    </row>
    <row r="161" spans="1:12" ht="15" x14ac:dyDescent="0.25">
      <c r="A161" s="24"/>
      <c r="B161" s="16"/>
      <c r="C161" s="11"/>
      <c r="D161" s="6"/>
      <c r="E161" s="39"/>
      <c r="F161" s="40"/>
      <c r="G161" s="40"/>
      <c r="H161" s="40"/>
      <c r="I161" s="40"/>
      <c r="J161" s="40"/>
      <c r="K161" s="41"/>
      <c r="L161" s="40"/>
    </row>
    <row r="162" spans="1:12" ht="15" x14ac:dyDescent="0.25">
      <c r="A162" s="24"/>
      <c r="B162" s="16"/>
      <c r="C162" s="11"/>
      <c r="D162" s="6"/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5">
      <c r="A163" s="25"/>
      <c r="B163" s="18"/>
      <c r="C163" s="8"/>
      <c r="D163" s="19" t="s">
        <v>31</v>
      </c>
      <c r="E163" s="9"/>
      <c r="F163" s="20">
        <f>SUM(F156:F162)</f>
        <v>575</v>
      </c>
      <c r="G163" s="20">
        <f>SUM(G156:G162)</f>
        <v>31.6</v>
      </c>
      <c r="H163" s="20">
        <f>SUM(H156:H162)</f>
        <v>25.9</v>
      </c>
      <c r="I163" s="20">
        <f>SUM(I156:I162)</f>
        <v>92.4</v>
      </c>
      <c r="J163" s="20">
        <f>SUM(J156:J162)</f>
        <v>689</v>
      </c>
      <c r="K163" s="26"/>
      <c r="L163" s="20">
        <f>SUM(L156:L162)</f>
        <v>66.540000000000006</v>
      </c>
    </row>
    <row r="164" spans="1:12" ht="15" x14ac:dyDescent="0.25">
      <c r="A164" s="27">
        <f>A156</f>
        <v>2</v>
      </c>
      <c r="B164" s="14">
        <f>B156</f>
        <v>4</v>
      </c>
      <c r="C164" s="10" t="s">
        <v>23</v>
      </c>
      <c r="D164" s="7" t="s">
        <v>24</v>
      </c>
      <c r="E164" s="55" t="s">
        <v>96</v>
      </c>
      <c r="F164" s="58">
        <v>80</v>
      </c>
      <c r="G164" s="58">
        <v>2</v>
      </c>
      <c r="H164" s="58">
        <v>4</v>
      </c>
      <c r="I164" s="64">
        <v>9</v>
      </c>
      <c r="J164" s="58">
        <v>83</v>
      </c>
      <c r="K164" s="62">
        <v>6</v>
      </c>
      <c r="L164" s="59">
        <v>9.0500000000000007</v>
      </c>
    </row>
    <row r="165" spans="1:12" ht="15" x14ac:dyDescent="0.25">
      <c r="A165" s="24"/>
      <c r="B165" s="16"/>
      <c r="C165" s="11"/>
      <c r="D165" s="7" t="s">
        <v>25</v>
      </c>
      <c r="E165" s="56" t="s">
        <v>141</v>
      </c>
      <c r="F165" s="50" t="s">
        <v>47</v>
      </c>
      <c r="G165" s="51">
        <v>4</v>
      </c>
      <c r="H165" s="51">
        <v>2</v>
      </c>
      <c r="I165" s="53">
        <v>12</v>
      </c>
      <c r="J165" s="51">
        <v>68</v>
      </c>
      <c r="K165" s="63">
        <v>61</v>
      </c>
      <c r="L165" s="61">
        <v>7.34</v>
      </c>
    </row>
    <row r="166" spans="1:12" ht="15" x14ac:dyDescent="0.25">
      <c r="A166" s="24"/>
      <c r="B166" s="16"/>
      <c r="C166" s="11"/>
      <c r="D166" s="7" t="s">
        <v>26</v>
      </c>
      <c r="E166" s="56" t="s">
        <v>142</v>
      </c>
      <c r="F166" s="50" t="s">
        <v>143</v>
      </c>
      <c r="G166" s="50">
        <v>9.9</v>
      </c>
      <c r="H166" s="51">
        <v>12</v>
      </c>
      <c r="I166" s="53">
        <v>17</v>
      </c>
      <c r="J166" s="51">
        <v>272</v>
      </c>
      <c r="K166" s="63">
        <v>33</v>
      </c>
      <c r="L166" s="61">
        <v>28.6</v>
      </c>
    </row>
    <row r="167" spans="1:12" ht="15" x14ac:dyDescent="0.25">
      <c r="A167" s="24"/>
      <c r="B167" s="16"/>
      <c r="C167" s="11"/>
      <c r="D167" s="7" t="s">
        <v>27</v>
      </c>
      <c r="E167" s="56"/>
      <c r="F167" s="50"/>
      <c r="G167" s="51"/>
      <c r="H167" s="51"/>
      <c r="I167" s="53"/>
      <c r="J167" s="51"/>
      <c r="K167" s="63"/>
      <c r="L167" s="61"/>
    </row>
    <row r="168" spans="1:12" ht="15" x14ac:dyDescent="0.25">
      <c r="A168" s="24"/>
      <c r="B168" s="16"/>
      <c r="C168" s="11"/>
      <c r="D168" s="7" t="s">
        <v>28</v>
      </c>
      <c r="E168" s="57" t="s">
        <v>63</v>
      </c>
      <c r="F168" s="51">
        <v>200</v>
      </c>
      <c r="G168" s="51">
        <v>1</v>
      </c>
      <c r="H168" s="51">
        <v>0</v>
      </c>
      <c r="I168" s="53">
        <v>27.5</v>
      </c>
      <c r="J168" s="51">
        <v>110</v>
      </c>
      <c r="K168" s="63">
        <v>278</v>
      </c>
      <c r="L168" s="61">
        <v>5.6</v>
      </c>
    </row>
    <row r="169" spans="1:12" ht="15" x14ac:dyDescent="0.25">
      <c r="A169" s="24"/>
      <c r="B169" s="16"/>
      <c r="C169" s="11"/>
      <c r="D169" s="7" t="s">
        <v>29</v>
      </c>
      <c r="E169" s="47" t="s">
        <v>37</v>
      </c>
      <c r="F169" s="51">
        <v>50</v>
      </c>
      <c r="G169" s="51">
        <v>4</v>
      </c>
      <c r="H169" s="51">
        <v>1</v>
      </c>
      <c r="I169" s="53">
        <v>17</v>
      </c>
      <c r="J169" s="51">
        <v>85</v>
      </c>
      <c r="K169" s="63">
        <v>1.1000000000000001</v>
      </c>
      <c r="L169" s="61">
        <v>3.95</v>
      </c>
    </row>
    <row r="170" spans="1:12" ht="15" x14ac:dyDescent="0.25">
      <c r="A170" s="24"/>
      <c r="B170" s="16"/>
      <c r="C170" s="11"/>
      <c r="D170" s="7" t="s">
        <v>30</v>
      </c>
      <c r="E170" s="49" t="s">
        <v>46</v>
      </c>
      <c r="F170" s="51">
        <v>40</v>
      </c>
      <c r="G170" s="51">
        <v>0</v>
      </c>
      <c r="H170" s="50">
        <v>0.4</v>
      </c>
      <c r="I170" s="53">
        <v>14</v>
      </c>
      <c r="J170" s="51">
        <v>68</v>
      </c>
      <c r="K170" s="63">
        <v>1.2</v>
      </c>
      <c r="L170" s="61">
        <v>2.4</v>
      </c>
    </row>
    <row r="171" spans="1:12" ht="15" x14ac:dyDescent="0.25">
      <c r="A171" s="24"/>
      <c r="B171" s="16"/>
      <c r="C171" s="11"/>
      <c r="D171" s="6" t="s">
        <v>22</v>
      </c>
      <c r="E171" s="93" t="s">
        <v>84</v>
      </c>
      <c r="F171" s="76">
        <v>100</v>
      </c>
      <c r="G171" s="76">
        <v>1</v>
      </c>
      <c r="H171" s="77">
        <v>0.2</v>
      </c>
      <c r="I171" s="78">
        <v>8</v>
      </c>
      <c r="J171" s="76">
        <v>35</v>
      </c>
      <c r="K171" s="94">
        <v>210106</v>
      </c>
      <c r="L171" s="80">
        <v>15.6</v>
      </c>
    </row>
    <row r="172" spans="1:12" ht="15" x14ac:dyDescent="0.25">
      <c r="A172" s="24"/>
      <c r="B172" s="16"/>
      <c r="C172" s="11"/>
      <c r="D172" s="6"/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5"/>
      <c r="B173" s="18"/>
      <c r="C173" s="8"/>
      <c r="D173" s="19" t="s">
        <v>31</v>
      </c>
      <c r="E173" s="12"/>
      <c r="F173" s="65">
        <v>900</v>
      </c>
      <c r="G173" s="65">
        <f>SUM(G164:G172)</f>
        <v>21.9</v>
      </c>
      <c r="H173" s="65">
        <f>SUM(H164:H172)</f>
        <v>19.599999999999998</v>
      </c>
      <c r="I173" s="65">
        <f>SUM(I164:I172)</f>
        <v>104.5</v>
      </c>
      <c r="J173" s="65">
        <f>SUM(J164:J172)</f>
        <v>721</v>
      </c>
      <c r="K173" s="26"/>
      <c r="L173" s="66">
        <f>SUM(L164:L172)</f>
        <v>72.540000000000006</v>
      </c>
    </row>
    <row r="174" spans="1:12" ht="15.75" customHeight="1" thickBot="1" x14ac:dyDescent="0.25">
      <c r="A174" s="28">
        <f>A156</f>
        <v>2</v>
      </c>
      <c r="B174" s="29">
        <f>B156</f>
        <v>4</v>
      </c>
      <c r="C174" s="97" t="s">
        <v>4</v>
      </c>
      <c r="D174" s="98"/>
      <c r="E174" s="30"/>
      <c r="F174" s="69">
        <f>F163+F173</f>
        <v>1475</v>
      </c>
      <c r="G174" s="69">
        <f t="shared" ref="G174:J174" si="8">G163+G173</f>
        <v>53.5</v>
      </c>
      <c r="H174" s="69">
        <f t="shared" si="8"/>
        <v>45.5</v>
      </c>
      <c r="I174" s="69">
        <f t="shared" si="8"/>
        <v>196.9</v>
      </c>
      <c r="J174" s="69">
        <f t="shared" si="8"/>
        <v>1410</v>
      </c>
      <c r="K174" s="31"/>
      <c r="L174" s="96">
        <f>L163+L173</f>
        <v>139.08000000000001</v>
      </c>
    </row>
    <row r="175" spans="1:12" ht="15" x14ac:dyDescent="0.25">
      <c r="A175" s="21">
        <v>2</v>
      </c>
      <c r="B175" s="22">
        <v>5</v>
      </c>
      <c r="C175" s="23" t="s">
        <v>18</v>
      </c>
      <c r="D175" s="5" t="s">
        <v>19</v>
      </c>
      <c r="E175" s="46" t="s">
        <v>144</v>
      </c>
      <c r="F175" s="37">
        <v>185</v>
      </c>
      <c r="G175" s="37">
        <v>7</v>
      </c>
      <c r="H175" s="37">
        <v>8</v>
      </c>
      <c r="I175" s="37">
        <v>28</v>
      </c>
      <c r="J175" s="37">
        <v>221</v>
      </c>
      <c r="K175" s="38">
        <v>192</v>
      </c>
      <c r="L175" s="37">
        <v>13.96</v>
      </c>
    </row>
    <row r="176" spans="1:12" ht="15" x14ac:dyDescent="0.25">
      <c r="A176" s="24"/>
      <c r="B176" s="16"/>
      <c r="C176" s="11"/>
      <c r="D176" s="6"/>
      <c r="E176" s="46"/>
      <c r="F176" s="40"/>
      <c r="G176" s="40"/>
      <c r="H176" s="40"/>
      <c r="I176" s="40"/>
      <c r="J176" s="40"/>
      <c r="K176" s="41"/>
      <c r="L176" s="40"/>
    </row>
    <row r="177" spans="1:12" ht="15" x14ac:dyDescent="0.25">
      <c r="A177" s="24"/>
      <c r="B177" s="16"/>
      <c r="C177" s="11"/>
      <c r="D177" s="7" t="s">
        <v>20</v>
      </c>
      <c r="E177" s="46" t="s">
        <v>145</v>
      </c>
      <c r="F177" s="40">
        <v>200</v>
      </c>
      <c r="G177" s="40">
        <v>0</v>
      </c>
      <c r="H177" s="40">
        <v>0</v>
      </c>
      <c r="I177" s="40">
        <v>20</v>
      </c>
      <c r="J177" s="40">
        <v>76</v>
      </c>
      <c r="K177" s="41">
        <v>291</v>
      </c>
      <c r="L177" s="40">
        <v>5.0999999999999996</v>
      </c>
    </row>
    <row r="178" spans="1:12" ht="15" x14ac:dyDescent="0.25">
      <c r="A178" s="24"/>
      <c r="B178" s="16"/>
      <c r="C178" s="11"/>
      <c r="D178" s="7" t="s">
        <v>21</v>
      </c>
      <c r="E178" s="49" t="s">
        <v>37</v>
      </c>
      <c r="F178" s="40">
        <v>50</v>
      </c>
      <c r="G178" s="40">
        <v>4</v>
      </c>
      <c r="H178" s="40">
        <v>1</v>
      </c>
      <c r="I178" s="40">
        <v>17</v>
      </c>
      <c r="J178" s="40">
        <v>85</v>
      </c>
      <c r="K178" s="41">
        <v>1.1000000000000001</v>
      </c>
      <c r="L178" s="40">
        <v>3.95</v>
      </c>
    </row>
    <row r="179" spans="1:12" ht="15.75" thickBot="1" x14ac:dyDescent="0.3">
      <c r="A179" s="24"/>
      <c r="B179" s="16"/>
      <c r="C179" s="11"/>
      <c r="D179" s="7" t="s">
        <v>148</v>
      </c>
      <c r="E179" s="95" t="s">
        <v>146</v>
      </c>
      <c r="F179" s="40">
        <v>200</v>
      </c>
      <c r="G179" s="40">
        <v>10</v>
      </c>
      <c r="H179" s="40">
        <v>6</v>
      </c>
      <c r="I179" s="40">
        <v>8</v>
      </c>
      <c r="J179" s="40">
        <v>173</v>
      </c>
      <c r="K179" s="41">
        <v>298</v>
      </c>
      <c r="L179" s="40">
        <v>22</v>
      </c>
    </row>
    <row r="180" spans="1:12" ht="15" x14ac:dyDescent="0.25">
      <c r="A180" s="24"/>
      <c r="B180" s="16"/>
      <c r="C180" s="11"/>
      <c r="D180" s="44" t="s">
        <v>34</v>
      </c>
      <c r="E180" s="49" t="s">
        <v>147</v>
      </c>
      <c r="F180" s="40">
        <v>100</v>
      </c>
      <c r="G180" s="40">
        <v>7</v>
      </c>
      <c r="H180" s="40">
        <v>12</v>
      </c>
      <c r="I180" s="40">
        <v>33</v>
      </c>
      <c r="J180" s="40">
        <v>348</v>
      </c>
      <c r="K180" s="41">
        <v>261</v>
      </c>
      <c r="L180" s="40">
        <v>19.43</v>
      </c>
    </row>
    <row r="181" spans="1:12" ht="15" x14ac:dyDescent="0.25">
      <c r="A181" s="24"/>
      <c r="B181" s="16"/>
      <c r="C181" s="11"/>
      <c r="D181" s="6"/>
      <c r="E181" s="39"/>
      <c r="F181" s="40"/>
      <c r="G181" s="40"/>
      <c r="H181" s="40"/>
      <c r="I181" s="40"/>
      <c r="J181" s="40"/>
      <c r="K181" s="41"/>
      <c r="L181" s="40"/>
    </row>
    <row r="182" spans="1:12" ht="15.75" customHeight="1" x14ac:dyDescent="0.25">
      <c r="A182" s="25"/>
      <c r="B182" s="18"/>
      <c r="C182" s="8"/>
      <c r="D182" s="19" t="s">
        <v>31</v>
      </c>
      <c r="E182" s="9"/>
      <c r="F182" s="20">
        <f>SUM(F175:F181)</f>
        <v>735</v>
      </c>
      <c r="G182" s="20">
        <f>SUM(G175:G181)</f>
        <v>28</v>
      </c>
      <c r="H182" s="20">
        <f>SUM(H175:H181)</f>
        <v>27</v>
      </c>
      <c r="I182" s="20">
        <f>SUM(I175:I181)</f>
        <v>106</v>
      </c>
      <c r="J182" s="20">
        <f>SUM(J175:J181)</f>
        <v>903</v>
      </c>
      <c r="K182" s="26"/>
      <c r="L182" s="20">
        <f>SUM(L175:L181)</f>
        <v>64.44</v>
      </c>
    </row>
    <row r="183" spans="1:12" ht="15" x14ac:dyDescent="0.25">
      <c r="A183" s="27">
        <f>A175</f>
        <v>2</v>
      </c>
      <c r="B183" s="14">
        <f>B175</f>
        <v>5</v>
      </c>
      <c r="C183" s="10" t="s">
        <v>23</v>
      </c>
      <c r="D183" s="7" t="s">
        <v>24</v>
      </c>
      <c r="E183" s="55" t="s">
        <v>149</v>
      </c>
      <c r="F183" s="58">
        <v>80</v>
      </c>
      <c r="G183" s="58">
        <v>1</v>
      </c>
      <c r="H183" s="58">
        <v>7</v>
      </c>
      <c r="I183" s="64">
        <v>5</v>
      </c>
      <c r="J183" s="58">
        <v>84</v>
      </c>
      <c r="K183" s="62">
        <v>25</v>
      </c>
      <c r="L183" s="59">
        <v>4.5</v>
      </c>
    </row>
    <row r="184" spans="1:12" ht="15" x14ac:dyDescent="0.25">
      <c r="A184" s="24"/>
      <c r="B184" s="16"/>
      <c r="C184" s="11"/>
      <c r="D184" s="7" t="s">
        <v>25</v>
      </c>
      <c r="E184" s="56" t="s">
        <v>150</v>
      </c>
      <c r="F184" s="50" t="s">
        <v>47</v>
      </c>
      <c r="G184" s="51">
        <v>2</v>
      </c>
      <c r="H184" s="51">
        <v>5</v>
      </c>
      <c r="I184" s="53">
        <v>8</v>
      </c>
      <c r="J184" s="51">
        <v>86</v>
      </c>
      <c r="K184" s="63">
        <v>16.059999999999999</v>
      </c>
      <c r="L184" s="61">
        <v>6.5</v>
      </c>
    </row>
    <row r="185" spans="1:12" ht="15" x14ac:dyDescent="0.25">
      <c r="A185" s="24"/>
      <c r="B185" s="16"/>
      <c r="C185" s="11"/>
      <c r="D185" s="7" t="s">
        <v>26</v>
      </c>
      <c r="E185" s="56" t="s">
        <v>105</v>
      </c>
      <c r="F185" s="50" t="s">
        <v>101</v>
      </c>
      <c r="G185" s="50" t="s">
        <v>151</v>
      </c>
      <c r="H185" s="50">
        <v>14.6</v>
      </c>
      <c r="I185" s="67" t="s">
        <v>152</v>
      </c>
      <c r="J185" s="51">
        <v>246</v>
      </c>
      <c r="K185" s="63">
        <v>2</v>
      </c>
      <c r="L185" s="61">
        <v>42.09</v>
      </c>
    </row>
    <row r="186" spans="1:12" ht="15" x14ac:dyDescent="0.25">
      <c r="A186" s="24"/>
      <c r="B186" s="16"/>
      <c r="C186" s="11"/>
      <c r="D186" s="7" t="s">
        <v>27</v>
      </c>
      <c r="E186" s="56" t="s">
        <v>62</v>
      </c>
      <c r="F186" s="50" t="s">
        <v>56</v>
      </c>
      <c r="G186" s="51">
        <v>10.4</v>
      </c>
      <c r="H186" s="51">
        <v>7</v>
      </c>
      <c r="I186" s="53">
        <v>45</v>
      </c>
      <c r="J186" s="51">
        <v>288</v>
      </c>
      <c r="K186" s="63">
        <v>173</v>
      </c>
      <c r="L186" s="68">
        <v>8.1</v>
      </c>
    </row>
    <row r="187" spans="1:12" ht="15" x14ac:dyDescent="0.25">
      <c r="A187" s="24"/>
      <c r="B187" s="16"/>
      <c r="C187" s="11"/>
      <c r="D187" s="7" t="s">
        <v>28</v>
      </c>
      <c r="E187" s="57" t="s">
        <v>107</v>
      </c>
      <c r="F187" s="51">
        <v>200</v>
      </c>
      <c r="G187" s="50">
        <v>0.2</v>
      </c>
      <c r="H187" s="50">
        <v>0.1</v>
      </c>
      <c r="I187" s="53">
        <v>17</v>
      </c>
      <c r="J187" s="51">
        <v>68</v>
      </c>
      <c r="K187" s="63">
        <v>295</v>
      </c>
      <c r="L187" s="61">
        <v>6.1</v>
      </c>
    </row>
    <row r="188" spans="1:12" ht="15" x14ac:dyDescent="0.25">
      <c r="A188" s="24"/>
      <c r="B188" s="16"/>
      <c r="C188" s="11"/>
      <c r="D188" s="7" t="s">
        <v>29</v>
      </c>
      <c r="E188" s="49" t="s">
        <v>37</v>
      </c>
      <c r="F188" s="51">
        <v>50</v>
      </c>
      <c r="G188" s="51">
        <v>4</v>
      </c>
      <c r="H188" s="51">
        <v>1</v>
      </c>
      <c r="I188" s="53">
        <v>17</v>
      </c>
      <c r="J188" s="51">
        <v>85</v>
      </c>
      <c r="K188" s="63">
        <v>1.1000000000000001</v>
      </c>
      <c r="L188" s="61">
        <v>3.95</v>
      </c>
    </row>
    <row r="189" spans="1:12" ht="15" x14ac:dyDescent="0.25">
      <c r="A189" s="24"/>
      <c r="B189" s="16"/>
      <c r="C189" s="11"/>
      <c r="D189" s="7" t="s">
        <v>30</v>
      </c>
      <c r="E189" s="47" t="s">
        <v>46</v>
      </c>
      <c r="F189" s="51">
        <v>40</v>
      </c>
      <c r="G189" s="51">
        <v>0</v>
      </c>
      <c r="H189" s="50">
        <v>0.4</v>
      </c>
      <c r="I189" s="53">
        <v>14</v>
      </c>
      <c r="J189" s="51">
        <v>68</v>
      </c>
      <c r="K189" s="63">
        <v>1.2</v>
      </c>
      <c r="L189" s="61">
        <v>2.4</v>
      </c>
    </row>
    <row r="190" spans="1:12" ht="15" x14ac:dyDescent="0.25">
      <c r="A190" s="24"/>
      <c r="B190" s="16"/>
      <c r="C190" s="11"/>
      <c r="D190" s="6"/>
      <c r="E190" s="39"/>
      <c r="F190" s="40"/>
      <c r="G190" s="40"/>
      <c r="H190" s="40"/>
      <c r="I190" s="40"/>
      <c r="J190" s="40"/>
      <c r="K190" s="41"/>
      <c r="L190" s="40"/>
    </row>
    <row r="191" spans="1:12" ht="15" x14ac:dyDescent="0.25">
      <c r="A191" s="24"/>
      <c r="B191" s="16"/>
      <c r="C191" s="11"/>
      <c r="D191" s="6"/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5"/>
      <c r="B192" s="18"/>
      <c r="C192" s="8"/>
      <c r="D192" s="19" t="s">
        <v>31</v>
      </c>
      <c r="E192" s="12"/>
      <c r="F192" s="20">
        <v>885</v>
      </c>
      <c r="G192" s="65">
        <v>31.3</v>
      </c>
      <c r="H192" s="65">
        <f>SUM(H183:H191)</f>
        <v>35.1</v>
      </c>
      <c r="I192" s="65">
        <f>SUM(I183:I191)</f>
        <v>106</v>
      </c>
      <c r="J192" s="65">
        <f>SUM(J183:J191)</f>
        <v>925</v>
      </c>
      <c r="K192" s="26"/>
      <c r="L192" s="66">
        <f>SUM(L183:L191)</f>
        <v>73.640000000000015</v>
      </c>
    </row>
    <row r="193" spans="1:12" ht="15.75" customHeight="1" thickBot="1" x14ac:dyDescent="0.25">
      <c r="A193" s="28">
        <f>A175</f>
        <v>2</v>
      </c>
      <c r="B193" s="29">
        <f>B175</f>
        <v>5</v>
      </c>
      <c r="C193" s="97" t="s">
        <v>4</v>
      </c>
      <c r="D193" s="98"/>
      <c r="E193" s="30"/>
      <c r="F193" s="31">
        <f>F182+F192</f>
        <v>1620</v>
      </c>
      <c r="G193" s="31">
        <f t="shared" ref="G193:J193" si="9">G182+G192</f>
        <v>59.3</v>
      </c>
      <c r="H193" s="31">
        <f t="shared" si="9"/>
        <v>62.1</v>
      </c>
      <c r="I193" s="31">
        <f t="shared" si="9"/>
        <v>212</v>
      </c>
      <c r="J193" s="31">
        <f t="shared" si="9"/>
        <v>1828</v>
      </c>
      <c r="K193" s="31"/>
      <c r="L193" s="96">
        <f>L182+L192</f>
        <v>138.08000000000001</v>
      </c>
    </row>
  </sheetData>
  <sheetProtection selectLockedCells="1" selectUnlockedCells="1"/>
  <mergeCells count="14">
    <mergeCell ref="C1:E1"/>
    <mergeCell ref="H1:K1"/>
    <mergeCell ref="H2:K2"/>
    <mergeCell ref="H3:K3"/>
    <mergeCell ref="C23:D23"/>
    <mergeCell ref="C136:D136"/>
    <mergeCell ref="C155:D155"/>
    <mergeCell ref="C174:D174"/>
    <mergeCell ref="C193:D193"/>
    <mergeCell ref="C42:D42"/>
    <mergeCell ref="C60:D60"/>
    <mergeCell ref="C79:D79"/>
    <mergeCell ref="C98:D98"/>
    <mergeCell ref="C117:D1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OPI</cp:lastModifiedBy>
  <cp:lastPrinted>2023-09-04T04:59:14Z</cp:lastPrinted>
  <dcterms:created xsi:type="dcterms:W3CDTF">2022-05-16T14:23:56Z</dcterms:created>
  <dcterms:modified xsi:type="dcterms:W3CDTF">2023-09-27T05:39:08Z</dcterms:modified>
</cp:coreProperties>
</file>